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A\2023\use of focre stats\"/>
    </mc:Choice>
  </mc:AlternateContent>
  <xr:revisionPtr revIDLastSave="0" documentId="13_ncr:1_{81142B6D-3F25-45A9-84A5-44A49E33E20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19" sheetId="1" r:id="rId1"/>
    <sheet name="2020" sheetId="2" r:id="rId2"/>
    <sheet name="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G8" i="3"/>
  <c r="G7" i="3"/>
  <c r="G6" i="3"/>
  <c r="G5" i="3"/>
  <c r="G4" i="3"/>
  <c r="G3" i="3"/>
  <c r="G5" i="2"/>
  <c r="G5" i="1"/>
  <c r="G3" i="2"/>
  <c r="G4" i="2"/>
  <c r="G6" i="2"/>
  <c r="G7" i="2"/>
  <c r="G8" i="2"/>
  <c r="G9" i="2"/>
  <c r="G7" i="1"/>
  <c r="G9" i="1"/>
  <c r="G4" i="1"/>
  <c r="G6" i="1"/>
  <c r="G3" i="1"/>
  <c r="G8" i="1"/>
</calcChain>
</file>

<file path=xl/sharedStrings.xml><?xml version="1.0" encoding="utf-8"?>
<sst xmlns="http://schemas.openxmlformats.org/spreadsheetml/2006/main" count="980" uniqueCount="602">
  <si>
    <t>RN #</t>
  </si>
  <si>
    <t>Incident Date</t>
  </si>
  <si>
    <t>19-0845</t>
  </si>
  <si>
    <t>01/04/2019</t>
  </si>
  <si>
    <t>19-01212</t>
  </si>
  <si>
    <t>01/06/2019</t>
  </si>
  <si>
    <t>19-1212</t>
  </si>
  <si>
    <t>19-01804</t>
  </si>
  <si>
    <t>01/08/2019</t>
  </si>
  <si>
    <t>19-01689</t>
  </si>
  <si>
    <t>19-02387</t>
  </si>
  <si>
    <t>01/10/2019</t>
  </si>
  <si>
    <t>19-02714</t>
  </si>
  <si>
    <t>01/12/2019</t>
  </si>
  <si>
    <t>19-02878</t>
  </si>
  <si>
    <t>19-03214</t>
  </si>
  <si>
    <t>01/14/2019</t>
  </si>
  <si>
    <t>19-03480</t>
  </si>
  <si>
    <t>01/15/2019</t>
  </si>
  <si>
    <t>19-03563</t>
  </si>
  <si>
    <t>19-06383</t>
  </si>
  <si>
    <t>01/27/2019</t>
  </si>
  <si>
    <t>19-09112</t>
  </si>
  <si>
    <t>02/06/2019</t>
  </si>
  <si>
    <t>19-12807</t>
  </si>
  <si>
    <t>02/20/2019</t>
  </si>
  <si>
    <t>19-13952</t>
  </si>
  <si>
    <t>02/24/2019</t>
  </si>
  <si>
    <t>19-13993</t>
  </si>
  <si>
    <t>19-14154</t>
  </si>
  <si>
    <t>02/25/2019</t>
  </si>
  <si>
    <t>19-15077</t>
  </si>
  <si>
    <t>02/28/2019</t>
  </si>
  <si>
    <t>19-15057</t>
  </si>
  <si>
    <t>19-16339</t>
  </si>
  <si>
    <t>03/05/2019</t>
  </si>
  <si>
    <t>19-16759</t>
  </si>
  <si>
    <t>03/07/2019</t>
  </si>
  <si>
    <t>19-17585</t>
  </si>
  <si>
    <t>03/10/2019</t>
  </si>
  <si>
    <t>19-19094</t>
  </si>
  <si>
    <t>03/15/2019</t>
  </si>
  <si>
    <t>19-19660</t>
  </si>
  <si>
    <t>03/17/2019</t>
  </si>
  <si>
    <t>19-19502</t>
  </si>
  <si>
    <t>19-22466</t>
  </si>
  <si>
    <t>03/28/2019</t>
  </si>
  <si>
    <t>19-22835</t>
  </si>
  <si>
    <t>03/30/2019</t>
  </si>
  <si>
    <t>19-022847</t>
  </si>
  <si>
    <t>19-23355</t>
  </si>
  <si>
    <t>04/01/2019</t>
  </si>
  <si>
    <t>19-23825</t>
  </si>
  <si>
    <t>04/03/2019</t>
  </si>
  <si>
    <t>19-25049</t>
  </si>
  <si>
    <t>04/08/2019</t>
  </si>
  <si>
    <t>19-25695</t>
  </si>
  <si>
    <t>04/11/2019</t>
  </si>
  <si>
    <t>19-27487</t>
  </si>
  <si>
    <t>04/18/2019</t>
  </si>
  <si>
    <t>19-27486</t>
  </si>
  <si>
    <t>19-27630</t>
  </si>
  <si>
    <t>04/19/2019</t>
  </si>
  <si>
    <t>19-29897</t>
  </si>
  <si>
    <t>04/27/2019</t>
  </si>
  <si>
    <t>19-30632</t>
  </si>
  <si>
    <t>04/30/2019</t>
  </si>
  <si>
    <t>19-31556</t>
  </si>
  <si>
    <t>05/04/2019</t>
  </si>
  <si>
    <t>19-31964</t>
  </si>
  <si>
    <t>05/06/2019</t>
  </si>
  <si>
    <t>19-32164</t>
  </si>
  <si>
    <t>19-32698</t>
  </si>
  <si>
    <t>05/08/2019</t>
  </si>
  <si>
    <t>19-33241</t>
  </si>
  <si>
    <t>05/10/2019</t>
  </si>
  <si>
    <t>19-33383</t>
  </si>
  <si>
    <t>05/11/2019</t>
  </si>
  <si>
    <t>19-33471</t>
  </si>
  <si>
    <t>19-37921</t>
  </si>
  <si>
    <t>05/30/2019</t>
  </si>
  <si>
    <t>19-38539</t>
  </si>
  <si>
    <t>06/01/2019</t>
  </si>
  <si>
    <t>19-39511</t>
  </si>
  <si>
    <t>06/06/2019</t>
  </si>
  <si>
    <t>19-41959</t>
  </si>
  <si>
    <t>06/15/2019</t>
  </si>
  <si>
    <t>19-43479</t>
  </si>
  <si>
    <t>06/20/2019</t>
  </si>
  <si>
    <t>19-43782</t>
  </si>
  <si>
    <t>06/22/2019</t>
  </si>
  <si>
    <t>19-44632</t>
  </si>
  <si>
    <t>06/25/2019</t>
  </si>
  <si>
    <t>19-44928</t>
  </si>
  <si>
    <t>06/26/2019</t>
  </si>
  <si>
    <t>19-0045719</t>
  </si>
  <si>
    <t>06/28/2019</t>
  </si>
  <si>
    <t>19-48124</t>
  </si>
  <si>
    <t>07/07/2019</t>
  </si>
  <si>
    <t>19-48165</t>
  </si>
  <si>
    <t>19-49427</t>
  </si>
  <si>
    <t>07/12/2019</t>
  </si>
  <si>
    <t>19-49690</t>
  </si>
  <si>
    <t>07/13/2019</t>
  </si>
  <si>
    <t>19-49944</t>
  </si>
  <si>
    <t>07/14/2019</t>
  </si>
  <si>
    <t>19-50402</t>
  </si>
  <si>
    <t>07/15/2019</t>
  </si>
  <si>
    <t>19-051633</t>
  </si>
  <si>
    <t>07/20/2019</t>
  </si>
  <si>
    <t>19-51627</t>
  </si>
  <si>
    <t>19-52203</t>
  </si>
  <si>
    <t>07/22/2019</t>
  </si>
  <si>
    <t>19-52503</t>
  </si>
  <si>
    <t>07/23/2019</t>
  </si>
  <si>
    <t>19-54857</t>
  </si>
  <si>
    <t>08/01/2019</t>
  </si>
  <si>
    <t>19-054951</t>
  </si>
  <si>
    <t>08/02/2019</t>
  </si>
  <si>
    <t>19-54988</t>
  </si>
  <si>
    <t>19-55706</t>
  </si>
  <si>
    <t>08/04/2019</t>
  </si>
  <si>
    <t>19-55694</t>
  </si>
  <si>
    <t>19-56826</t>
  </si>
  <si>
    <t>08/08/2019</t>
  </si>
  <si>
    <t>19-59047</t>
  </si>
  <si>
    <t>08/17/2019</t>
  </si>
  <si>
    <t>19-59821</t>
  </si>
  <si>
    <t>08/20/2019</t>
  </si>
  <si>
    <t>19-60093</t>
  </si>
  <si>
    <t>08/21/2019</t>
  </si>
  <si>
    <t>19-60945</t>
  </si>
  <si>
    <t>08/24/2019</t>
  </si>
  <si>
    <t>19-61345</t>
  </si>
  <si>
    <t>08/26/2019</t>
  </si>
  <si>
    <t>19-62800</t>
  </si>
  <si>
    <t>09/01/2019</t>
  </si>
  <si>
    <t>19-63785</t>
  </si>
  <si>
    <t>09/05/2019</t>
  </si>
  <si>
    <t>19-65672</t>
  </si>
  <si>
    <t>09/12/2019</t>
  </si>
  <si>
    <t>19-66696</t>
  </si>
  <si>
    <t>09/16/2019</t>
  </si>
  <si>
    <t>19-67396</t>
  </si>
  <si>
    <t>09/19/2019</t>
  </si>
  <si>
    <t>19-67520</t>
  </si>
  <si>
    <t>19-70440</t>
  </si>
  <si>
    <t>09/30/2019</t>
  </si>
  <si>
    <t>19-71085</t>
  </si>
  <si>
    <t>10/03/2019</t>
  </si>
  <si>
    <t>19-72550</t>
  </si>
  <si>
    <t>10/09/2019</t>
  </si>
  <si>
    <t>19-73919</t>
  </si>
  <si>
    <t>10/15/2019</t>
  </si>
  <si>
    <t>19-74457</t>
  </si>
  <si>
    <t>10/16/2019</t>
  </si>
  <si>
    <t>19-76723</t>
  </si>
  <si>
    <t>10/26/2019</t>
  </si>
  <si>
    <t>19-77041</t>
  </si>
  <si>
    <t>10/27/2019</t>
  </si>
  <si>
    <t>19-79695</t>
  </si>
  <si>
    <t>11/06/2019</t>
  </si>
  <si>
    <t>19-80096</t>
  </si>
  <si>
    <t>11/08/2019</t>
  </si>
  <si>
    <t>19-80583</t>
  </si>
  <si>
    <t>11/10/2019</t>
  </si>
  <si>
    <t>19-82102</t>
  </si>
  <si>
    <t>11/16/2019</t>
  </si>
  <si>
    <t>19-83445</t>
  </si>
  <si>
    <t>11/21/2019</t>
  </si>
  <si>
    <t>19-84084</t>
  </si>
  <si>
    <t>11/23/2019</t>
  </si>
  <si>
    <t>19-85796</t>
  </si>
  <si>
    <t>12/01/2019</t>
  </si>
  <si>
    <t>19-86320</t>
  </si>
  <si>
    <t>12/04/2019</t>
  </si>
  <si>
    <t>19-87883</t>
  </si>
  <si>
    <t>12/10/2019</t>
  </si>
  <si>
    <t>19-88405</t>
  </si>
  <si>
    <t>12/12/2019</t>
  </si>
  <si>
    <t>19-89562</t>
  </si>
  <si>
    <t>12/17/2019</t>
  </si>
  <si>
    <t>19-92265</t>
  </si>
  <si>
    <t>12/28/2019</t>
  </si>
  <si>
    <t>Type</t>
  </si>
  <si>
    <t>Taser</t>
  </si>
  <si>
    <t>Baton</t>
  </si>
  <si>
    <t>K-9</t>
  </si>
  <si>
    <t>2nd Type</t>
  </si>
  <si>
    <t>Firearm</t>
  </si>
  <si>
    <t>Taser:</t>
  </si>
  <si>
    <t>Baton:</t>
  </si>
  <si>
    <t>Firearm:</t>
  </si>
  <si>
    <t>K-9:</t>
  </si>
  <si>
    <t>Total UOF:</t>
  </si>
  <si>
    <t>Pepper Spray</t>
  </si>
  <si>
    <t>12/31/2020</t>
  </si>
  <si>
    <t>20-84629</t>
  </si>
  <si>
    <t>12/28/2020</t>
  </si>
  <si>
    <t>20-84140</t>
  </si>
  <si>
    <t>12/26/2020</t>
  </si>
  <si>
    <t>20-83797</t>
  </si>
  <si>
    <t>12/22/2020</t>
  </si>
  <si>
    <t>20-82948</t>
  </si>
  <si>
    <t>12/19/2020</t>
  </si>
  <si>
    <t>20-82517</t>
  </si>
  <si>
    <t>20-82400</t>
  </si>
  <si>
    <t>12/12/2020</t>
  </si>
  <si>
    <t>20-80940</t>
  </si>
  <si>
    <t>12/06/2020</t>
  </si>
  <si>
    <t>20-79394</t>
  </si>
  <si>
    <t>12/01/2020</t>
  </si>
  <si>
    <t>20-78364</t>
  </si>
  <si>
    <t>11/28/2020</t>
  </si>
  <si>
    <t>20-77451</t>
  </si>
  <si>
    <t>11/27/2020</t>
  </si>
  <si>
    <t>20-77457</t>
  </si>
  <si>
    <t>20-77441</t>
  </si>
  <si>
    <t>20-77259</t>
  </si>
  <si>
    <t>11/26/2020</t>
  </si>
  <si>
    <t>20-77183</t>
  </si>
  <si>
    <t>20-77091</t>
  </si>
  <si>
    <t>11/22/2020</t>
  </si>
  <si>
    <t>20-76342</t>
  </si>
  <si>
    <t>11/21/2020</t>
  </si>
  <si>
    <t>20-76135</t>
  </si>
  <si>
    <t>20-76071</t>
  </si>
  <si>
    <t>11/11/2020</t>
  </si>
  <si>
    <t>20-74048</t>
  </si>
  <si>
    <t>11/09/2020</t>
  </si>
  <si>
    <t>20-73664</t>
  </si>
  <si>
    <t>11/05/2020</t>
  </si>
  <si>
    <t>20-72819</t>
  </si>
  <si>
    <t>10/31/2020</t>
  </si>
  <si>
    <t>20-71559</t>
  </si>
  <si>
    <t>10/25/2020</t>
  </si>
  <si>
    <t>20-70402</t>
  </si>
  <si>
    <t>10/22/2020</t>
  </si>
  <si>
    <t>20-69763</t>
  </si>
  <si>
    <t>10/09/2020</t>
  </si>
  <si>
    <t>20-66729</t>
  </si>
  <si>
    <t>10/06/2020</t>
  </si>
  <si>
    <t>20-66066</t>
  </si>
  <si>
    <t>10/03/2020</t>
  </si>
  <si>
    <t>20-65251</t>
  </si>
  <si>
    <t>20-65230</t>
  </si>
  <si>
    <t>10/02/2020</t>
  </si>
  <si>
    <t>20-64965</t>
  </si>
  <si>
    <t>09/26/2020</t>
  </si>
  <si>
    <t>20-63768</t>
  </si>
  <si>
    <t>20-63641</t>
  </si>
  <si>
    <t>09/07/2020</t>
  </si>
  <si>
    <t>20-59193</t>
  </si>
  <si>
    <t>09/05/2020</t>
  </si>
  <si>
    <t>20-58699</t>
  </si>
  <si>
    <t>08/21/2020</t>
  </si>
  <si>
    <t>20-55022</t>
  </si>
  <si>
    <t>08/19/2020</t>
  </si>
  <si>
    <t>20-54610</t>
  </si>
  <si>
    <t>08/18/2020</t>
  </si>
  <si>
    <t>20-54369</t>
  </si>
  <si>
    <t>20-54271</t>
  </si>
  <si>
    <t>08/08/2020</t>
  </si>
  <si>
    <t>20-51991</t>
  </si>
  <si>
    <t>07/31/2020</t>
  </si>
  <si>
    <t>20-49758</t>
  </si>
  <si>
    <t>07/30/2020</t>
  </si>
  <si>
    <t>20-45098</t>
  </si>
  <si>
    <t>07/26/2020</t>
  </si>
  <si>
    <t>20-48842</t>
  </si>
  <si>
    <t>07/21/2020</t>
  </si>
  <si>
    <t>20-47780</t>
  </si>
  <si>
    <t>07/17/2020</t>
  </si>
  <si>
    <t>20-46921</t>
  </si>
  <si>
    <t>07/14/2020</t>
  </si>
  <si>
    <t>20-46230</t>
  </si>
  <si>
    <t>07/09/2020</t>
  </si>
  <si>
    <t>20-45286</t>
  </si>
  <si>
    <t>07/04/2020</t>
  </si>
  <si>
    <t>20-43700</t>
  </si>
  <si>
    <t>07/02/2020</t>
  </si>
  <si>
    <t>20-43164</t>
  </si>
  <si>
    <t>06/24/2020</t>
  </si>
  <si>
    <t>20-41219</t>
  </si>
  <si>
    <t>06/23/2020</t>
  </si>
  <si>
    <t>20-41002</t>
  </si>
  <si>
    <t>06/21/2020</t>
  </si>
  <si>
    <t>20-40442</t>
  </si>
  <si>
    <t>06/20/2020</t>
  </si>
  <si>
    <t>20-40061</t>
  </si>
  <si>
    <t>06/16/2020</t>
  </si>
  <si>
    <t>20-39166</t>
  </si>
  <si>
    <t>06/14/2020</t>
  </si>
  <si>
    <t>20-38850</t>
  </si>
  <si>
    <t>20-38748</t>
  </si>
  <si>
    <t>06/11/2020</t>
  </si>
  <si>
    <t>20-38083</t>
  </si>
  <si>
    <t>06/07/2020</t>
  </si>
  <si>
    <t>20-37167</t>
  </si>
  <si>
    <t>05/21/2020</t>
  </si>
  <si>
    <t>20-33164</t>
  </si>
  <si>
    <t>05/19/2020</t>
  </si>
  <si>
    <t>20-32614</t>
  </si>
  <si>
    <t>05/18/2020</t>
  </si>
  <si>
    <t>20-32330</t>
  </si>
  <si>
    <t>05/16/2020</t>
  </si>
  <si>
    <t>20-32057</t>
  </si>
  <si>
    <t>05/10/2020</t>
  </si>
  <si>
    <t>20-30644</t>
  </si>
  <si>
    <t>05/09/2020</t>
  </si>
  <si>
    <t>20-30287</t>
  </si>
  <si>
    <t>05/03/2020</t>
  </si>
  <si>
    <t>20-28917</t>
  </si>
  <si>
    <t>05/02/2020</t>
  </si>
  <si>
    <t>20-28764</t>
  </si>
  <si>
    <t>04/30/2020</t>
  </si>
  <si>
    <t>20-28315</t>
  </si>
  <si>
    <t>04/19/2020</t>
  </si>
  <si>
    <t>20-25650</t>
  </si>
  <si>
    <t>04/17/2020</t>
  </si>
  <si>
    <t>20-25312</t>
  </si>
  <si>
    <t>04/14/2020</t>
  </si>
  <si>
    <t>20-24401</t>
  </si>
  <si>
    <t>20-24046</t>
  </si>
  <si>
    <t>04/13/2020</t>
  </si>
  <si>
    <t>20-23945</t>
  </si>
  <si>
    <t>04/10/2020</t>
  </si>
  <si>
    <t>20-23244</t>
  </si>
  <si>
    <t>04/06/2020</t>
  </si>
  <si>
    <t>20-22025</t>
  </si>
  <si>
    <t>04/04/2020</t>
  </si>
  <si>
    <t>20-21819</t>
  </si>
  <si>
    <t>03/31/2020</t>
  </si>
  <si>
    <t>20-20829</t>
  </si>
  <si>
    <t>03/30/2020</t>
  </si>
  <si>
    <t>20-20743</t>
  </si>
  <si>
    <t>03/28/2020</t>
  </si>
  <si>
    <t>20-20353</t>
  </si>
  <si>
    <t>03/25/2020</t>
  </si>
  <si>
    <t>20-19850</t>
  </si>
  <si>
    <t>03/23/2020</t>
  </si>
  <si>
    <t>20-19488</t>
  </si>
  <si>
    <t>03/22/2020</t>
  </si>
  <si>
    <t>20-19355</t>
  </si>
  <si>
    <t>03/15/2020</t>
  </si>
  <si>
    <t>20-18249</t>
  </si>
  <si>
    <t>20-18273</t>
  </si>
  <si>
    <t>03/13/2020</t>
  </si>
  <si>
    <t>20-17885</t>
  </si>
  <si>
    <t>03/10/2020</t>
  </si>
  <si>
    <t>20-17104</t>
  </si>
  <si>
    <t>03/04/2020</t>
  </si>
  <si>
    <t>20-15666</t>
  </si>
  <si>
    <t>02/27/2020</t>
  </si>
  <si>
    <t>20-14297</t>
  </si>
  <si>
    <t>02/25/2020</t>
  </si>
  <si>
    <t>20-13794</t>
  </si>
  <si>
    <t>02/16/2020</t>
  </si>
  <si>
    <t>20-11456</t>
  </si>
  <si>
    <t>02/11/2020</t>
  </si>
  <si>
    <t>20-10417</t>
  </si>
  <si>
    <t>20-10286</t>
  </si>
  <si>
    <t>02/09/2020</t>
  </si>
  <si>
    <t>20-09770</t>
  </si>
  <si>
    <t>02/08/2020</t>
  </si>
  <si>
    <t>20-09513</t>
  </si>
  <si>
    <t>02/07/2020</t>
  </si>
  <si>
    <t>20-09279</t>
  </si>
  <si>
    <t>20-09364</t>
  </si>
  <si>
    <t>02/05/2020</t>
  </si>
  <si>
    <t>20-8840</t>
  </si>
  <si>
    <t>02/04/2020</t>
  </si>
  <si>
    <t>20-08714</t>
  </si>
  <si>
    <t>01/31/2020</t>
  </si>
  <si>
    <t>20-7557</t>
  </si>
  <si>
    <t>01/30/2020</t>
  </si>
  <si>
    <t>20-7242</t>
  </si>
  <si>
    <t>01/27/2020</t>
  </si>
  <si>
    <t>20-06235</t>
  </si>
  <si>
    <t>20-06379</t>
  </si>
  <si>
    <t>01/24/2020</t>
  </si>
  <si>
    <t>20-05575</t>
  </si>
  <si>
    <t>01/18/2020</t>
  </si>
  <si>
    <t>20-4253</t>
  </si>
  <si>
    <t>20-04093</t>
  </si>
  <si>
    <t>01/17/2020</t>
  </si>
  <si>
    <t>20-03952</t>
  </si>
  <si>
    <t>01/09/2020</t>
  </si>
  <si>
    <t>20-2171</t>
  </si>
  <si>
    <t>01/05/2020</t>
  </si>
  <si>
    <t>20-01124</t>
  </si>
  <si>
    <t>2020 Summary</t>
  </si>
  <si>
    <t>2019 Summary</t>
  </si>
  <si>
    <t>12/30/2021</t>
  </si>
  <si>
    <t>21-85742</t>
  </si>
  <si>
    <t>12/25/2021</t>
  </si>
  <si>
    <t>21-84729</t>
  </si>
  <si>
    <t>12/20/2021</t>
  </si>
  <si>
    <t>21-83794</t>
  </si>
  <si>
    <t>12/18/2021</t>
  </si>
  <si>
    <t>21-83362</t>
  </si>
  <si>
    <t>12/13/2021</t>
  </si>
  <si>
    <t>21-82204</t>
  </si>
  <si>
    <t>12/08/2021</t>
  </si>
  <si>
    <t>21-81034</t>
  </si>
  <si>
    <t>12/06/2021</t>
  </si>
  <si>
    <t>21-80612</t>
  </si>
  <si>
    <t>12/03/2021</t>
  </si>
  <si>
    <t>21-79956</t>
  </si>
  <si>
    <t>11/27/2021</t>
  </si>
  <si>
    <t>21-78580</t>
  </si>
  <si>
    <t>11/24/2021</t>
  </si>
  <si>
    <t>21-78080</t>
  </si>
  <si>
    <t>21-77952</t>
  </si>
  <si>
    <t>11/16/2021</t>
  </si>
  <si>
    <t>21-76280</t>
  </si>
  <si>
    <t>11/15/2021</t>
  </si>
  <si>
    <t>21-75955</t>
  </si>
  <si>
    <t>11/13/2021</t>
  </si>
  <si>
    <t>21-75615</t>
  </si>
  <si>
    <t>11/06/2021</t>
  </si>
  <si>
    <t>21-73943</t>
  </si>
  <si>
    <t>21-73866</t>
  </si>
  <si>
    <t>10/23/2021</t>
  </si>
  <si>
    <t>21-70690</t>
  </si>
  <si>
    <t>10/21/2021</t>
  </si>
  <si>
    <t>21-70194</t>
  </si>
  <si>
    <t>10/20/2021</t>
  </si>
  <si>
    <t>21-70157</t>
  </si>
  <si>
    <t>10/18/2021</t>
  </si>
  <si>
    <t>21-69636</t>
  </si>
  <si>
    <t>10/14/2021</t>
  </si>
  <si>
    <t>21-68518</t>
  </si>
  <si>
    <t>10/13/2021</t>
  </si>
  <si>
    <t>21-68267</t>
  </si>
  <si>
    <t>21-68251</t>
  </si>
  <si>
    <t>10/09/2021</t>
  </si>
  <si>
    <t>21-67563</t>
  </si>
  <si>
    <t>10/08/2021</t>
  </si>
  <si>
    <t>21-67316</t>
  </si>
  <si>
    <t>09/28/2021</t>
  </si>
  <si>
    <t>21-64617</t>
  </si>
  <si>
    <t>09/22/2021</t>
  </si>
  <si>
    <t>21-63269</t>
  </si>
  <si>
    <t>21-63251</t>
  </si>
  <si>
    <t>09/21/2021</t>
  </si>
  <si>
    <t>21-62939</t>
  </si>
  <si>
    <t>09/15/2021</t>
  </si>
  <si>
    <t>21-61379</t>
  </si>
  <si>
    <t>09/13/2021</t>
  </si>
  <si>
    <t>21-61064</t>
  </si>
  <si>
    <t>09/08/2021</t>
  </si>
  <si>
    <t>21-59780</t>
  </si>
  <si>
    <t>09/06/2021</t>
  </si>
  <si>
    <t>21-59006</t>
  </si>
  <si>
    <t>09/05/2021</t>
  </si>
  <si>
    <t>21-58922</t>
  </si>
  <si>
    <t>21-58857</t>
  </si>
  <si>
    <t>09/01/2021</t>
  </si>
  <si>
    <t>21-57801</t>
  </si>
  <si>
    <t>08/31/2021</t>
  </si>
  <si>
    <t>21-57553</t>
  </si>
  <si>
    <t>08/28/2021</t>
  </si>
  <si>
    <t>21-56922</t>
  </si>
  <si>
    <t>08/24/2021</t>
  </si>
  <si>
    <t>21-55860</t>
  </si>
  <si>
    <t>08/23/2021</t>
  </si>
  <si>
    <t>21-55533</t>
  </si>
  <si>
    <t>08/22/2021</t>
  </si>
  <si>
    <t>21-55502</t>
  </si>
  <si>
    <t>08/21/2021</t>
  </si>
  <si>
    <t>21-55176</t>
  </si>
  <si>
    <t>08/16/2021</t>
  </si>
  <si>
    <t>21-53975</t>
  </si>
  <si>
    <t>08/10/2021</t>
  </si>
  <si>
    <t>21-52441</t>
  </si>
  <si>
    <t>08/06/2021</t>
  </si>
  <si>
    <t>21-51512</t>
  </si>
  <si>
    <t>08/05/2021</t>
  </si>
  <si>
    <t>21-51333</t>
  </si>
  <si>
    <t>21-51477</t>
  </si>
  <si>
    <t>08/03/2021</t>
  </si>
  <si>
    <t>21-50861</t>
  </si>
  <si>
    <t>07/29/2021</t>
  </si>
  <si>
    <t>21-49455</t>
  </si>
  <si>
    <t>07/30/2021</t>
  </si>
  <si>
    <t>21-49664</t>
  </si>
  <si>
    <t>07/28/2021</t>
  </si>
  <si>
    <t>21-49132</t>
  </si>
  <si>
    <t>07/24/2021</t>
  </si>
  <si>
    <t>21-48089</t>
  </si>
  <si>
    <t>07/22/2021</t>
  </si>
  <si>
    <t>21-47592</t>
  </si>
  <si>
    <t>07/19/2021</t>
  </si>
  <si>
    <t>21-46996</t>
  </si>
  <si>
    <t>07/14/2021</t>
  </si>
  <si>
    <t>21-45483</t>
  </si>
  <si>
    <t>07/12/2021</t>
  </si>
  <si>
    <t>21-44975</t>
  </si>
  <si>
    <t>07/08/2021</t>
  </si>
  <si>
    <t>21-44100</t>
  </si>
  <si>
    <t>07/05/2021</t>
  </si>
  <si>
    <t>21-43206</t>
  </si>
  <si>
    <t>07/04/2021</t>
  </si>
  <si>
    <t>21-42642</t>
  </si>
  <si>
    <t>06/29/2021</t>
  </si>
  <si>
    <t>21-41387</t>
  </si>
  <si>
    <t>06/28/2021</t>
  </si>
  <si>
    <t>21-41045</t>
  </si>
  <si>
    <t>06/26/2021</t>
  </si>
  <si>
    <t>21-40784</t>
  </si>
  <si>
    <t>21-40702</t>
  </si>
  <si>
    <t>06/24/2021</t>
  </si>
  <si>
    <t>21-40248</t>
  </si>
  <si>
    <t>06/21/2021</t>
  </si>
  <si>
    <t>21-39349</t>
  </si>
  <si>
    <t>06/18/2021</t>
  </si>
  <si>
    <t>21-38652</t>
  </si>
  <si>
    <t>06/17/2021</t>
  </si>
  <si>
    <t>21-38578</t>
  </si>
  <si>
    <t>06/14/2021</t>
  </si>
  <si>
    <t>21-37756</t>
  </si>
  <si>
    <t>06/13/2021</t>
  </si>
  <si>
    <t>21-37451</t>
  </si>
  <si>
    <t>06/11/2021</t>
  </si>
  <si>
    <t>21-37097</t>
  </si>
  <si>
    <t>05/30/2021</t>
  </si>
  <si>
    <t>21-34013</t>
  </si>
  <si>
    <t>05/21/2021</t>
  </si>
  <si>
    <t>21-31962</t>
  </si>
  <si>
    <t>05/17/2021</t>
  </si>
  <si>
    <t>21-30770</t>
  </si>
  <si>
    <t>05/14/2021</t>
  </si>
  <si>
    <t>21-30275</t>
  </si>
  <si>
    <t>05/11/2021</t>
  </si>
  <si>
    <t>21-29548</t>
  </si>
  <si>
    <t>05/06/2021</t>
  </si>
  <si>
    <t>21-28241</t>
  </si>
  <si>
    <t>05/05/2021</t>
  </si>
  <si>
    <t>21-28039</t>
  </si>
  <si>
    <t>05/03/2021</t>
  </si>
  <si>
    <t>Impact Munitions</t>
  </si>
  <si>
    <t>21-27375</t>
  </si>
  <si>
    <t>05/02/2021</t>
  </si>
  <si>
    <t>21-27316</t>
  </si>
  <si>
    <t>04/25/2021</t>
  </si>
  <si>
    <t>21-25608</t>
  </si>
  <si>
    <t>04/14/2021</t>
  </si>
  <si>
    <t>21-23258</t>
  </si>
  <si>
    <t>04/12/2021</t>
  </si>
  <si>
    <t>21-22653</t>
  </si>
  <si>
    <t>04/10/2021</t>
  </si>
  <si>
    <t>21-22295</t>
  </si>
  <si>
    <t>04/09/2021</t>
  </si>
  <si>
    <t>21-21956</t>
  </si>
  <si>
    <t>04/07/2021</t>
  </si>
  <si>
    <t>21-21550</t>
  </si>
  <si>
    <t>04/04/2021</t>
  </si>
  <si>
    <t>21-21039</t>
  </si>
  <si>
    <t>03/31/2021</t>
  </si>
  <si>
    <t>21-20111</t>
  </si>
  <si>
    <t>03/30/2021</t>
  </si>
  <si>
    <t>21-19798</t>
  </si>
  <si>
    <t>03/29/2021</t>
  </si>
  <si>
    <t>21-19574</t>
  </si>
  <si>
    <t>02/25/2021</t>
  </si>
  <si>
    <t>21-08183</t>
  </si>
  <si>
    <t>03/03/2021</t>
  </si>
  <si>
    <t>21-13885</t>
  </si>
  <si>
    <t>03/02/2021</t>
  </si>
  <si>
    <t>21-13661</t>
  </si>
  <si>
    <t>02/28/2021</t>
  </si>
  <si>
    <t>21-13070</t>
  </si>
  <si>
    <t>02/22/2021</t>
  </si>
  <si>
    <t>21-11730</t>
  </si>
  <si>
    <t>02/21/2021</t>
  </si>
  <si>
    <t>21-11467</t>
  </si>
  <si>
    <t>02/12/2021</t>
  </si>
  <si>
    <t>21-09533</t>
  </si>
  <si>
    <t>01/24/2021</t>
  </si>
  <si>
    <t>21-5217</t>
  </si>
  <si>
    <t>02/01/2021</t>
  </si>
  <si>
    <t>21-6927</t>
  </si>
  <si>
    <t>21-5656</t>
  </si>
  <si>
    <t>01/25/2021</t>
  </si>
  <si>
    <t>21-05390</t>
  </si>
  <si>
    <t>01/22/2021</t>
  </si>
  <si>
    <t>21-4904</t>
  </si>
  <si>
    <t>01/17/2021</t>
  </si>
  <si>
    <t>21-3551</t>
  </si>
  <si>
    <t>01/18/2021</t>
  </si>
  <si>
    <t>21-3688</t>
  </si>
  <si>
    <t>01/13/2021</t>
  </si>
  <si>
    <t>21-02563</t>
  </si>
  <si>
    <t>01/10/2021</t>
  </si>
  <si>
    <t>21-01929</t>
  </si>
  <si>
    <t>01/06/2021</t>
  </si>
  <si>
    <t>21-1221</t>
  </si>
  <si>
    <t>01/02/2021</t>
  </si>
  <si>
    <t>21-183</t>
  </si>
  <si>
    <t>2021 Summary</t>
  </si>
  <si>
    <t>Takedown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</si>
</sst>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workbookViewId="0">
      <pane ySplit="1" topLeftCell="A73" activePane="bottomLeft" state="frozen"/>
      <selection pane="bottomLeft" activeCell="B98" sqref="B98:B99"/>
    </sheetView>
  </sheetViews>
  <sheetFormatPr defaultRowHeight="15" customHeight="1" x14ac:dyDescent="0.25"/>
  <cols>
    <col min="1" max="1" width="10.7109375" bestFit="1" customWidth="1"/>
    <col min="2" max="3" width="10.7109375" customWidth="1"/>
    <col min="4" max="4" width="13.7109375" bestFit="1" customWidth="1"/>
    <col min="5" max="5" width="4.5703125" customWidth="1"/>
    <col min="6" max="6" width="16.5703125" bestFit="1" customWidth="1"/>
  </cols>
  <sheetData>
    <row r="1" spans="1:7" ht="15.75" thickBot="1" x14ac:dyDescent="0.3">
      <c r="A1" s="1" t="s">
        <v>0</v>
      </c>
      <c r="B1" s="1" t="s">
        <v>184</v>
      </c>
      <c r="C1" s="1" t="s">
        <v>188</v>
      </c>
      <c r="D1" s="1" t="s">
        <v>1</v>
      </c>
    </row>
    <row r="2" spans="1:7" ht="16.5" thickBot="1" x14ac:dyDescent="0.3">
      <c r="A2" t="s">
        <v>2</v>
      </c>
      <c r="B2" t="s">
        <v>185</v>
      </c>
      <c r="D2" t="s">
        <v>3</v>
      </c>
      <c r="F2" s="5" t="s">
        <v>392</v>
      </c>
      <c r="G2" s="6"/>
    </row>
    <row r="3" spans="1:7" x14ac:dyDescent="0.25">
      <c r="A3" t="s">
        <v>4</v>
      </c>
      <c r="B3" t="s">
        <v>601</v>
      </c>
      <c r="D3" t="s">
        <v>5</v>
      </c>
      <c r="F3" s="3" t="s">
        <v>191</v>
      </c>
      <c r="G3" s="3">
        <f>COUNTIF(B:C,"Baton")</f>
        <v>12</v>
      </c>
    </row>
    <row r="4" spans="1:7" x14ac:dyDescent="0.25">
      <c r="A4" t="s">
        <v>6</v>
      </c>
      <c r="B4" t="s">
        <v>601</v>
      </c>
      <c r="D4" t="s">
        <v>5</v>
      </c>
      <c r="F4" s="2" t="s">
        <v>192</v>
      </c>
      <c r="G4" s="2">
        <f>COUNTIF(B:C,"Firearm")</f>
        <v>1</v>
      </c>
    </row>
    <row r="5" spans="1:7" x14ac:dyDescent="0.25">
      <c r="A5" t="s">
        <v>7</v>
      </c>
      <c r="B5" t="s">
        <v>186</v>
      </c>
      <c r="D5" t="s">
        <v>8</v>
      </c>
      <c r="F5" s="2" t="s">
        <v>541</v>
      </c>
      <c r="G5" s="2">
        <f>COUNTIF(B:C,"Impact Munitions")</f>
        <v>0</v>
      </c>
    </row>
    <row r="6" spans="1:7" x14ac:dyDescent="0.25">
      <c r="A6" t="s">
        <v>9</v>
      </c>
      <c r="B6" t="s">
        <v>601</v>
      </c>
      <c r="D6" t="s">
        <v>8</v>
      </c>
      <c r="F6" s="2" t="s">
        <v>193</v>
      </c>
      <c r="G6" s="2">
        <f>COUNTIF(B:C,"K-9")</f>
        <v>5</v>
      </c>
    </row>
    <row r="7" spans="1:7" x14ac:dyDescent="0.25">
      <c r="A7" t="s">
        <v>10</v>
      </c>
      <c r="B7" t="s">
        <v>601</v>
      </c>
      <c r="D7" t="s">
        <v>11</v>
      </c>
      <c r="F7" s="2" t="s">
        <v>195</v>
      </c>
      <c r="G7" s="2">
        <f>COUNTIF(B:C,"Pepper Spray")</f>
        <v>0</v>
      </c>
    </row>
    <row r="8" spans="1:7" ht="15.75" thickBot="1" x14ac:dyDescent="0.3">
      <c r="A8" t="s">
        <v>12</v>
      </c>
      <c r="B8" t="s">
        <v>601</v>
      </c>
      <c r="D8" t="s">
        <v>13</v>
      </c>
      <c r="F8" s="4" t="s">
        <v>190</v>
      </c>
      <c r="G8" s="4">
        <f>COUNTIF(B:C,"Taser")</f>
        <v>14</v>
      </c>
    </row>
    <row r="9" spans="1:7" x14ac:dyDescent="0.25">
      <c r="A9" t="s">
        <v>14</v>
      </c>
      <c r="B9" t="s">
        <v>601</v>
      </c>
      <c r="D9" t="s">
        <v>13</v>
      </c>
      <c r="F9" s="3" t="s">
        <v>194</v>
      </c>
      <c r="G9" s="3">
        <f>COUNTIF(A2:A150,"*")</f>
        <v>99</v>
      </c>
    </row>
    <row r="10" spans="1:7" x14ac:dyDescent="0.25">
      <c r="A10" t="s">
        <v>15</v>
      </c>
      <c r="B10" t="s">
        <v>601</v>
      </c>
      <c r="D10" t="s">
        <v>16</v>
      </c>
    </row>
    <row r="11" spans="1:7" x14ac:dyDescent="0.25">
      <c r="A11" t="s">
        <v>17</v>
      </c>
      <c r="B11" t="s">
        <v>601</v>
      </c>
      <c r="D11" t="s">
        <v>18</v>
      </c>
    </row>
    <row r="12" spans="1:7" x14ac:dyDescent="0.25">
      <c r="A12" t="s">
        <v>19</v>
      </c>
      <c r="B12" t="s">
        <v>601</v>
      </c>
      <c r="D12" t="s">
        <v>18</v>
      </c>
    </row>
    <row r="13" spans="1:7" x14ac:dyDescent="0.25">
      <c r="A13" t="s">
        <v>20</v>
      </c>
      <c r="B13" t="s">
        <v>185</v>
      </c>
      <c r="D13" t="s">
        <v>21</v>
      </c>
    </row>
    <row r="14" spans="1:7" x14ac:dyDescent="0.25">
      <c r="A14" t="s">
        <v>22</v>
      </c>
      <c r="B14" t="s">
        <v>187</v>
      </c>
      <c r="D14" t="s">
        <v>23</v>
      </c>
    </row>
    <row r="15" spans="1:7" x14ac:dyDescent="0.25">
      <c r="A15" t="s">
        <v>24</v>
      </c>
      <c r="B15" t="s">
        <v>186</v>
      </c>
      <c r="D15" t="s">
        <v>25</v>
      </c>
    </row>
    <row r="16" spans="1:7" x14ac:dyDescent="0.25">
      <c r="A16" t="s">
        <v>26</v>
      </c>
      <c r="B16" t="s">
        <v>601</v>
      </c>
      <c r="D16" t="s">
        <v>27</v>
      </c>
    </row>
    <row r="17" spans="1:4" x14ac:dyDescent="0.25">
      <c r="A17" t="s">
        <v>28</v>
      </c>
      <c r="B17" t="s">
        <v>601</v>
      </c>
      <c r="D17" t="s">
        <v>27</v>
      </c>
    </row>
    <row r="18" spans="1:4" x14ac:dyDescent="0.25">
      <c r="A18" t="s">
        <v>29</v>
      </c>
      <c r="B18" t="s">
        <v>185</v>
      </c>
      <c r="D18" t="s">
        <v>30</v>
      </c>
    </row>
    <row r="19" spans="1:4" x14ac:dyDescent="0.25">
      <c r="A19" t="s">
        <v>31</v>
      </c>
      <c r="B19" t="s">
        <v>601</v>
      </c>
      <c r="D19" t="s">
        <v>32</v>
      </c>
    </row>
    <row r="20" spans="1:4" x14ac:dyDescent="0.25">
      <c r="A20" t="s">
        <v>33</v>
      </c>
      <c r="B20" t="s">
        <v>601</v>
      </c>
      <c r="D20" t="s">
        <v>32</v>
      </c>
    </row>
    <row r="21" spans="1:4" x14ac:dyDescent="0.25">
      <c r="A21" t="s">
        <v>34</v>
      </c>
      <c r="B21" t="s">
        <v>601</v>
      </c>
      <c r="D21" t="s">
        <v>35</v>
      </c>
    </row>
    <row r="22" spans="1:4" x14ac:dyDescent="0.25">
      <c r="A22" t="s">
        <v>36</v>
      </c>
      <c r="B22" t="s">
        <v>186</v>
      </c>
      <c r="D22" t="s">
        <v>37</v>
      </c>
    </row>
    <row r="23" spans="1:4" x14ac:dyDescent="0.25">
      <c r="A23" t="s">
        <v>38</v>
      </c>
      <c r="B23" t="s">
        <v>186</v>
      </c>
      <c r="D23" t="s">
        <v>39</v>
      </c>
    </row>
    <row r="24" spans="1:4" x14ac:dyDescent="0.25">
      <c r="A24" t="s">
        <v>40</v>
      </c>
      <c r="B24" t="s">
        <v>601</v>
      </c>
      <c r="D24" t="s">
        <v>41</v>
      </c>
    </row>
    <row r="25" spans="1:4" x14ac:dyDescent="0.25">
      <c r="A25" t="s">
        <v>42</v>
      </c>
      <c r="B25" t="s">
        <v>601</v>
      </c>
      <c r="D25" t="s">
        <v>43</v>
      </c>
    </row>
    <row r="26" spans="1:4" x14ac:dyDescent="0.25">
      <c r="A26" t="s">
        <v>44</v>
      </c>
      <c r="B26" t="s">
        <v>601</v>
      </c>
      <c r="D26" t="s">
        <v>43</v>
      </c>
    </row>
    <row r="27" spans="1:4" x14ac:dyDescent="0.25">
      <c r="A27" t="s">
        <v>45</v>
      </c>
      <c r="B27" t="s">
        <v>601</v>
      </c>
      <c r="D27" t="s">
        <v>46</v>
      </c>
    </row>
    <row r="28" spans="1:4" x14ac:dyDescent="0.25">
      <c r="A28" t="s">
        <v>47</v>
      </c>
      <c r="B28" t="s">
        <v>601</v>
      </c>
      <c r="D28" t="s">
        <v>48</v>
      </c>
    </row>
    <row r="29" spans="1:4" x14ac:dyDescent="0.25">
      <c r="A29" t="s">
        <v>49</v>
      </c>
      <c r="B29" t="s">
        <v>601</v>
      </c>
      <c r="D29" t="s">
        <v>48</v>
      </c>
    </row>
    <row r="30" spans="1:4" x14ac:dyDescent="0.25">
      <c r="A30" t="s">
        <v>50</v>
      </c>
      <c r="B30" t="s">
        <v>185</v>
      </c>
      <c r="C30" t="s">
        <v>189</v>
      </c>
      <c r="D30" t="s">
        <v>51</v>
      </c>
    </row>
    <row r="31" spans="1:4" x14ac:dyDescent="0.25">
      <c r="A31" t="s">
        <v>52</v>
      </c>
      <c r="B31" t="s">
        <v>601</v>
      </c>
      <c r="D31" t="s">
        <v>53</v>
      </c>
    </row>
    <row r="32" spans="1:4" x14ac:dyDescent="0.25">
      <c r="A32" t="s">
        <v>54</v>
      </c>
      <c r="B32" t="s">
        <v>601</v>
      </c>
      <c r="D32" t="s">
        <v>55</v>
      </c>
    </row>
    <row r="33" spans="1:4" x14ac:dyDescent="0.25">
      <c r="A33" t="s">
        <v>56</v>
      </c>
      <c r="B33" t="s">
        <v>601</v>
      </c>
      <c r="D33" t="s">
        <v>57</v>
      </c>
    </row>
    <row r="34" spans="1:4" x14ac:dyDescent="0.25">
      <c r="A34" t="s">
        <v>58</v>
      </c>
      <c r="B34" t="s">
        <v>601</v>
      </c>
      <c r="D34" t="s">
        <v>59</v>
      </c>
    </row>
    <row r="35" spans="1:4" x14ac:dyDescent="0.25">
      <c r="A35" t="s">
        <v>60</v>
      </c>
      <c r="B35" t="s">
        <v>601</v>
      </c>
      <c r="D35" t="s">
        <v>59</v>
      </c>
    </row>
    <row r="36" spans="1:4" x14ac:dyDescent="0.25">
      <c r="A36" t="s">
        <v>61</v>
      </c>
      <c r="B36" t="s">
        <v>185</v>
      </c>
      <c r="C36" t="s">
        <v>186</v>
      </c>
      <c r="D36" t="s">
        <v>62</v>
      </c>
    </row>
    <row r="37" spans="1:4" x14ac:dyDescent="0.25">
      <c r="A37" t="s">
        <v>63</v>
      </c>
      <c r="B37" t="s">
        <v>601</v>
      </c>
      <c r="D37" t="s">
        <v>64</v>
      </c>
    </row>
    <row r="38" spans="1:4" x14ac:dyDescent="0.25">
      <c r="A38" t="s">
        <v>65</v>
      </c>
      <c r="B38" t="s">
        <v>601</v>
      </c>
      <c r="D38" t="s">
        <v>66</v>
      </c>
    </row>
    <row r="39" spans="1:4" x14ac:dyDescent="0.25">
      <c r="A39" t="s">
        <v>67</v>
      </c>
      <c r="B39" t="s">
        <v>601</v>
      </c>
      <c r="D39" t="s">
        <v>68</v>
      </c>
    </row>
    <row r="40" spans="1:4" x14ac:dyDescent="0.25">
      <c r="A40" t="s">
        <v>69</v>
      </c>
      <c r="B40" t="s">
        <v>185</v>
      </c>
      <c r="D40" t="s">
        <v>70</v>
      </c>
    </row>
    <row r="41" spans="1:4" x14ac:dyDescent="0.25">
      <c r="A41" t="s">
        <v>71</v>
      </c>
      <c r="B41" t="s">
        <v>601</v>
      </c>
      <c r="D41" t="s">
        <v>70</v>
      </c>
    </row>
    <row r="42" spans="1:4" x14ac:dyDescent="0.25">
      <c r="A42" t="s">
        <v>72</v>
      </c>
      <c r="B42" t="s">
        <v>185</v>
      </c>
      <c r="D42" t="s">
        <v>73</v>
      </c>
    </row>
    <row r="43" spans="1:4" x14ac:dyDescent="0.25">
      <c r="A43" t="s">
        <v>74</v>
      </c>
      <c r="B43" t="s">
        <v>601</v>
      </c>
      <c r="D43" t="s">
        <v>75</v>
      </c>
    </row>
    <row r="44" spans="1:4" x14ac:dyDescent="0.25">
      <c r="A44" t="s">
        <v>76</v>
      </c>
      <c r="B44" t="s">
        <v>601</v>
      </c>
      <c r="D44" t="s">
        <v>77</v>
      </c>
    </row>
    <row r="45" spans="1:4" x14ac:dyDescent="0.25">
      <c r="A45" t="s">
        <v>78</v>
      </c>
      <c r="B45" t="s">
        <v>601</v>
      </c>
      <c r="D45" t="s">
        <v>77</v>
      </c>
    </row>
    <row r="46" spans="1:4" x14ac:dyDescent="0.25">
      <c r="A46" t="s">
        <v>79</v>
      </c>
      <c r="B46" t="s">
        <v>601</v>
      </c>
      <c r="D46" t="s">
        <v>80</v>
      </c>
    </row>
    <row r="47" spans="1:4" x14ac:dyDescent="0.25">
      <c r="A47" t="s">
        <v>81</v>
      </c>
      <c r="B47" t="s">
        <v>185</v>
      </c>
      <c r="C47" t="s">
        <v>186</v>
      </c>
      <c r="D47" t="s">
        <v>82</v>
      </c>
    </row>
    <row r="48" spans="1:4" x14ac:dyDescent="0.25">
      <c r="A48" t="s">
        <v>83</v>
      </c>
      <c r="B48" t="s">
        <v>601</v>
      </c>
      <c r="D48" t="s">
        <v>84</v>
      </c>
    </row>
    <row r="49" spans="1:4" x14ac:dyDescent="0.25">
      <c r="A49" t="s">
        <v>85</v>
      </c>
      <c r="B49" t="s">
        <v>601</v>
      </c>
      <c r="D49" t="s">
        <v>86</v>
      </c>
    </row>
    <row r="50" spans="1:4" x14ac:dyDescent="0.25">
      <c r="A50" t="s">
        <v>87</v>
      </c>
      <c r="B50" t="s">
        <v>601</v>
      </c>
      <c r="D50" t="s">
        <v>88</v>
      </c>
    </row>
    <row r="51" spans="1:4" x14ac:dyDescent="0.25">
      <c r="A51" t="s">
        <v>89</v>
      </c>
      <c r="B51" t="s">
        <v>601</v>
      </c>
      <c r="D51" t="s">
        <v>90</v>
      </c>
    </row>
    <row r="52" spans="1:4" x14ac:dyDescent="0.25">
      <c r="A52" t="s">
        <v>91</v>
      </c>
      <c r="B52" t="s">
        <v>601</v>
      </c>
      <c r="D52" t="s">
        <v>92</v>
      </c>
    </row>
    <row r="53" spans="1:4" x14ac:dyDescent="0.25">
      <c r="A53" t="s">
        <v>93</v>
      </c>
      <c r="B53" t="s">
        <v>186</v>
      </c>
      <c r="D53" t="s">
        <v>94</v>
      </c>
    </row>
    <row r="54" spans="1:4" x14ac:dyDescent="0.25">
      <c r="A54" t="s">
        <v>95</v>
      </c>
      <c r="B54" t="s">
        <v>185</v>
      </c>
      <c r="D54" t="s">
        <v>96</v>
      </c>
    </row>
    <row r="55" spans="1:4" x14ac:dyDescent="0.25">
      <c r="A55" t="s">
        <v>97</v>
      </c>
      <c r="B55" t="s">
        <v>601</v>
      </c>
      <c r="D55" t="s">
        <v>98</v>
      </c>
    </row>
    <row r="56" spans="1:4" x14ac:dyDescent="0.25">
      <c r="A56" t="s">
        <v>99</v>
      </c>
      <c r="B56" t="s">
        <v>601</v>
      </c>
      <c r="D56" t="s">
        <v>98</v>
      </c>
    </row>
    <row r="57" spans="1:4" x14ac:dyDescent="0.25">
      <c r="A57" t="s">
        <v>100</v>
      </c>
      <c r="B57" t="s">
        <v>185</v>
      </c>
      <c r="D57" t="s">
        <v>101</v>
      </c>
    </row>
    <row r="58" spans="1:4" x14ac:dyDescent="0.25">
      <c r="A58" t="s">
        <v>102</v>
      </c>
      <c r="B58" t="s">
        <v>601</v>
      </c>
      <c r="D58" t="s">
        <v>103</v>
      </c>
    </row>
    <row r="59" spans="1:4" x14ac:dyDescent="0.25">
      <c r="A59" t="s">
        <v>104</v>
      </c>
      <c r="B59" t="s">
        <v>601</v>
      </c>
      <c r="D59" t="s">
        <v>105</v>
      </c>
    </row>
    <row r="60" spans="1:4" x14ac:dyDescent="0.25">
      <c r="A60" t="s">
        <v>106</v>
      </c>
      <c r="B60" t="s">
        <v>601</v>
      </c>
      <c r="D60" t="s">
        <v>107</v>
      </c>
    </row>
    <row r="61" spans="1:4" x14ac:dyDescent="0.25">
      <c r="A61" t="s">
        <v>108</v>
      </c>
      <c r="B61" t="s">
        <v>186</v>
      </c>
      <c r="D61" t="s">
        <v>109</v>
      </c>
    </row>
    <row r="62" spans="1:4" x14ac:dyDescent="0.25">
      <c r="A62" t="s">
        <v>110</v>
      </c>
      <c r="B62" t="s">
        <v>186</v>
      </c>
      <c r="D62" t="s">
        <v>109</v>
      </c>
    </row>
    <row r="63" spans="1:4" x14ac:dyDescent="0.25">
      <c r="A63" t="s">
        <v>111</v>
      </c>
      <c r="B63" t="s">
        <v>187</v>
      </c>
      <c r="D63" t="s">
        <v>112</v>
      </c>
    </row>
    <row r="64" spans="1:4" x14ac:dyDescent="0.25">
      <c r="A64" t="s">
        <v>113</v>
      </c>
      <c r="B64" t="s">
        <v>601</v>
      </c>
      <c r="D64" t="s">
        <v>114</v>
      </c>
    </row>
    <row r="65" spans="1:4" x14ac:dyDescent="0.25">
      <c r="A65" t="s">
        <v>115</v>
      </c>
      <c r="B65" t="s">
        <v>186</v>
      </c>
      <c r="D65" t="s">
        <v>116</v>
      </c>
    </row>
    <row r="66" spans="1:4" x14ac:dyDescent="0.25">
      <c r="A66" t="s">
        <v>117</v>
      </c>
      <c r="B66" t="s">
        <v>601</v>
      </c>
      <c r="D66" t="s">
        <v>118</v>
      </c>
    </row>
    <row r="67" spans="1:4" x14ac:dyDescent="0.25">
      <c r="A67" t="s">
        <v>119</v>
      </c>
      <c r="B67" t="s">
        <v>601</v>
      </c>
      <c r="D67" t="s">
        <v>118</v>
      </c>
    </row>
    <row r="68" spans="1:4" x14ac:dyDescent="0.25">
      <c r="A68" t="s">
        <v>120</v>
      </c>
      <c r="B68" t="s">
        <v>601</v>
      </c>
      <c r="D68" t="s">
        <v>121</v>
      </c>
    </row>
    <row r="69" spans="1:4" x14ac:dyDescent="0.25">
      <c r="A69" t="s">
        <v>122</v>
      </c>
      <c r="B69" t="s">
        <v>601</v>
      </c>
      <c r="D69" t="s">
        <v>121</v>
      </c>
    </row>
    <row r="70" spans="1:4" x14ac:dyDescent="0.25">
      <c r="A70" t="s">
        <v>123</v>
      </c>
      <c r="B70" t="s">
        <v>187</v>
      </c>
      <c r="D70" t="s">
        <v>124</v>
      </c>
    </row>
    <row r="71" spans="1:4" x14ac:dyDescent="0.25">
      <c r="A71" t="s">
        <v>125</v>
      </c>
      <c r="B71" t="s">
        <v>601</v>
      </c>
      <c r="D71" t="s">
        <v>126</v>
      </c>
    </row>
    <row r="72" spans="1:4" x14ac:dyDescent="0.25">
      <c r="A72" t="s">
        <v>127</v>
      </c>
      <c r="B72" t="s">
        <v>601</v>
      </c>
      <c r="D72" t="s">
        <v>128</v>
      </c>
    </row>
    <row r="73" spans="1:4" x14ac:dyDescent="0.25">
      <c r="A73" t="s">
        <v>129</v>
      </c>
      <c r="B73" t="s">
        <v>601</v>
      </c>
      <c r="D73" t="s">
        <v>130</v>
      </c>
    </row>
    <row r="74" spans="1:4" x14ac:dyDescent="0.25">
      <c r="A74" t="s">
        <v>131</v>
      </c>
      <c r="B74" t="s">
        <v>601</v>
      </c>
      <c r="D74" t="s">
        <v>132</v>
      </c>
    </row>
    <row r="75" spans="1:4" x14ac:dyDescent="0.25">
      <c r="A75" t="s">
        <v>133</v>
      </c>
      <c r="B75" t="s">
        <v>601</v>
      </c>
      <c r="D75" t="s">
        <v>134</v>
      </c>
    </row>
    <row r="76" spans="1:4" x14ac:dyDescent="0.25">
      <c r="A76" t="s">
        <v>135</v>
      </c>
      <c r="B76" t="s">
        <v>601</v>
      </c>
      <c r="D76" t="s">
        <v>136</v>
      </c>
    </row>
    <row r="77" spans="1:4" x14ac:dyDescent="0.25">
      <c r="A77" t="s">
        <v>137</v>
      </c>
      <c r="B77" t="s">
        <v>601</v>
      </c>
      <c r="D77" t="s">
        <v>138</v>
      </c>
    </row>
    <row r="78" spans="1:4" x14ac:dyDescent="0.25">
      <c r="A78" t="s">
        <v>139</v>
      </c>
      <c r="B78" t="s">
        <v>601</v>
      </c>
      <c r="D78" t="s">
        <v>140</v>
      </c>
    </row>
    <row r="79" spans="1:4" x14ac:dyDescent="0.25">
      <c r="A79" t="s">
        <v>141</v>
      </c>
      <c r="B79" t="s">
        <v>601</v>
      </c>
      <c r="D79" t="s">
        <v>142</v>
      </c>
    </row>
    <row r="80" spans="1:4" x14ac:dyDescent="0.25">
      <c r="A80" t="s">
        <v>143</v>
      </c>
      <c r="B80" t="s">
        <v>185</v>
      </c>
      <c r="D80" t="s">
        <v>144</v>
      </c>
    </row>
    <row r="81" spans="1:4" x14ac:dyDescent="0.25">
      <c r="A81" t="s">
        <v>145</v>
      </c>
      <c r="B81" t="s">
        <v>601</v>
      </c>
      <c r="D81" t="s">
        <v>144</v>
      </c>
    </row>
    <row r="82" spans="1:4" x14ac:dyDescent="0.25">
      <c r="A82" t="s">
        <v>146</v>
      </c>
      <c r="B82" t="s">
        <v>186</v>
      </c>
      <c r="D82" t="s">
        <v>147</v>
      </c>
    </row>
    <row r="83" spans="1:4" x14ac:dyDescent="0.25">
      <c r="A83" t="s">
        <v>148</v>
      </c>
      <c r="B83" t="s">
        <v>601</v>
      </c>
      <c r="D83" t="s">
        <v>149</v>
      </c>
    </row>
    <row r="84" spans="1:4" x14ac:dyDescent="0.25">
      <c r="A84" t="s">
        <v>150</v>
      </c>
      <c r="B84" t="s">
        <v>601</v>
      </c>
      <c r="D84" t="s">
        <v>151</v>
      </c>
    </row>
    <row r="85" spans="1:4" x14ac:dyDescent="0.25">
      <c r="A85" t="s">
        <v>152</v>
      </c>
      <c r="B85" t="s">
        <v>601</v>
      </c>
      <c r="D85" t="s">
        <v>153</v>
      </c>
    </row>
    <row r="86" spans="1:4" x14ac:dyDescent="0.25">
      <c r="A86" t="s">
        <v>154</v>
      </c>
      <c r="B86" t="s">
        <v>601</v>
      </c>
      <c r="D86" t="s">
        <v>155</v>
      </c>
    </row>
    <row r="87" spans="1:4" x14ac:dyDescent="0.25">
      <c r="A87" t="s">
        <v>156</v>
      </c>
      <c r="B87" t="s">
        <v>601</v>
      </c>
      <c r="D87" t="s">
        <v>157</v>
      </c>
    </row>
    <row r="88" spans="1:4" x14ac:dyDescent="0.25">
      <c r="A88" t="s">
        <v>158</v>
      </c>
      <c r="B88" t="s">
        <v>601</v>
      </c>
      <c r="D88" t="s">
        <v>159</v>
      </c>
    </row>
    <row r="89" spans="1:4" x14ac:dyDescent="0.25">
      <c r="A89" t="s">
        <v>160</v>
      </c>
      <c r="B89" t="s">
        <v>601</v>
      </c>
      <c r="D89" t="s">
        <v>161</v>
      </c>
    </row>
    <row r="90" spans="1:4" x14ac:dyDescent="0.25">
      <c r="A90" t="s">
        <v>162</v>
      </c>
      <c r="B90" t="s">
        <v>601</v>
      </c>
      <c r="D90" t="s">
        <v>163</v>
      </c>
    </row>
    <row r="91" spans="1:4" x14ac:dyDescent="0.25">
      <c r="A91" t="s">
        <v>164</v>
      </c>
      <c r="B91" t="s">
        <v>601</v>
      </c>
      <c r="D91" t="s">
        <v>165</v>
      </c>
    </row>
    <row r="92" spans="1:4" x14ac:dyDescent="0.25">
      <c r="A92" t="s">
        <v>166</v>
      </c>
      <c r="B92" t="s">
        <v>601</v>
      </c>
      <c r="D92" t="s">
        <v>167</v>
      </c>
    </row>
    <row r="93" spans="1:4" x14ac:dyDescent="0.25">
      <c r="A93" t="s">
        <v>168</v>
      </c>
      <c r="B93" t="s">
        <v>185</v>
      </c>
      <c r="D93" t="s">
        <v>169</v>
      </c>
    </row>
    <row r="94" spans="1:4" x14ac:dyDescent="0.25">
      <c r="A94" t="s">
        <v>170</v>
      </c>
      <c r="B94" t="s">
        <v>601</v>
      </c>
      <c r="D94" t="s">
        <v>171</v>
      </c>
    </row>
    <row r="95" spans="1:4" x14ac:dyDescent="0.25">
      <c r="A95" t="s">
        <v>172</v>
      </c>
      <c r="B95" t="s">
        <v>186</v>
      </c>
      <c r="C95" t="s">
        <v>187</v>
      </c>
      <c r="D95" t="s">
        <v>173</v>
      </c>
    </row>
    <row r="96" spans="1:4" x14ac:dyDescent="0.25">
      <c r="A96" t="s">
        <v>174</v>
      </c>
      <c r="B96" t="s">
        <v>601</v>
      </c>
      <c r="D96" t="s">
        <v>175</v>
      </c>
    </row>
    <row r="97" spans="1:4" x14ac:dyDescent="0.25">
      <c r="A97" t="s">
        <v>176</v>
      </c>
      <c r="B97" t="s">
        <v>185</v>
      </c>
      <c r="C97" t="s">
        <v>187</v>
      </c>
      <c r="D97" t="s">
        <v>177</v>
      </c>
    </row>
    <row r="98" spans="1:4" x14ac:dyDescent="0.25">
      <c r="A98" t="s">
        <v>178</v>
      </c>
      <c r="B98" t="s">
        <v>601</v>
      </c>
      <c r="D98" t="s">
        <v>179</v>
      </c>
    </row>
    <row r="99" spans="1:4" x14ac:dyDescent="0.25">
      <c r="A99" t="s">
        <v>180</v>
      </c>
      <c r="B99" t="s">
        <v>601</v>
      </c>
      <c r="D99" t="s">
        <v>181</v>
      </c>
    </row>
    <row r="100" spans="1:4" x14ac:dyDescent="0.25">
      <c r="A100" t="s">
        <v>182</v>
      </c>
      <c r="B100" t="s">
        <v>185</v>
      </c>
      <c r="D100" t="s">
        <v>183</v>
      </c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3FBA-8DB1-4566-BD8D-C7938477CF86}">
  <dimension ref="A1:G106"/>
  <sheetViews>
    <sheetView workbookViewId="0">
      <pane ySplit="1" topLeftCell="A85" activePane="bottomLeft" state="frozen"/>
      <selection pane="bottomLeft" activeCell="B96" sqref="B96:B106"/>
    </sheetView>
  </sheetViews>
  <sheetFormatPr defaultRowHeight="15" customHeight="1" x14ac:dyDescent="0.25"/>
  <cols>
    <col min="1" max="1" width="10.7109375" bestFit="1" customWidth="1"/>
    <col min="2" max="2" width="12.7109375" bestFit="1" customWidth="1"/>
    <col min="3" max="3" width="10.7109375" customWidth="1"/>
    <col min="4" max="4" width="13.7109375" bestFit="1" customWidth="1"/>
    <col min="5" max="5" width="4.5703125" customWidth="1"/>
    <col min="6" max="6" width="16.5703125" bestFit="1" customWidth="1"/>
  </cols>
  <sheetData>
    <row r="1" spans="1:7" ht="15.75" thickBot="1" x14ac:dyDescent="0.3">
      <c r="A1" s="1" t="s">
        <v>0</v>
      </c>
      <c r="B1" s="1" t="s">
        <v>184</v>
      </c>
      <c r="C1" s="1" t="s">
        <v>188</v>
      </c>
      <c r="D1" s="1" t="s">
        <v>1</v>
      </c>
    </row>
    <row r="2" spans="1:7" ht="16.5" thickBot="1" x14ac:dyDescent="0.3">
      <c r="A2" t="s">
        <v>390</v>
      </c>
      <c r="B2" t="s">
        <v>601</v>
      </c>
      <c r="D2" t="s">
        <v>389</v>
      </c>
      <c r="F2" s="5" t="s">
        <v>391</v>
      </c>
      <c r="G2" s="6"/>
    </row>
    <row r="3" spans="1:7" x14ac:dyDescent="0.25">
      <c r="A3" t="s">
        <v>388</v>
      </c>
      <c r="B3" t="s">
        <v>601</v>
      </c>
      <c r="D3" t="s">
        <v>387</v>
      </c>
      <c r="F3" s="3" t="s">
        <v>191</v>
      </c>
      <c r="G3" s="3">
        <f>COUNTIF(B:C,"Baton")</f>
        <v>7</v>
      </c>
    </row>
    <row r="4" spans="1:7" x14ac:dyDescent="0.25">
      <c r="A4" t="s">
        <v>386</v>
      </c>
      <c r="B4" t="s">
        <v>601</v>
      </c>
      <c r="D4" t="s">
        <v>385</v>
      </c>
      <c r="F4" s="2" t="s">
        <v>192</v>
      </c>
      <c r="G4" s="2">
        <f>COUNTIF(B:C,"Firearm")</f>
        <v>1</v>
      </c>
    </row>
    <row r="5" spans="1:7" x14ac:dyDescent="0.25">
      <c r="A5" t="s">
        <v>384</v>
      </c>
      <c r="B5" t="s">
        <v>601</v>
      </c>
      <c r="D5" t="s">
        <v>382</v>
      </c>
      <c r="F5" s="2" t="s">
        <v>541</v>
      </c>
      <c r="G5" s="2">
        <f>COUNTIF(B:C,"Impact Munitions")</f>
        <v>0</v>
      </c>
    </row>
    <row r="6" spans="1:7" x14ac:dyDescent="0.25">
      <c r="A6" t="s">
        <v>383</v>
      </c>
      <c r="B6" t="s">
        <v>601</v>
      </c>
      <c r="D6" t="s">
        <v>382</v>
      </c>
      <c r="F6" s="2" t="s">
        <v>193</v>
      </c>
      <c r="G6" s="2">
        <f>COUNTIF(B:C,"K-9")</f>
        <v>4</v>
      </c>
    </row>
    <row r="7" spans="1:7" x14ac:dyDescent="0.25">
      <c r="A7" t="s">
        <v>381</v>
      </c>
      <c r="B7" t="s">
        <v>186</v>
      </c>
      <c r="D7" t="s">
        <v>380</v>
      </c>
      <c r="F7" s="2" t="s">
        <v>195</v>
      </c>
      <c r="G7" s="2">
        <f>COUNTIF(B:C,"Pepper Spray")</f>
        <v>1</v>
      </c>
    </row>
    <row r="8" spans="1:7" ht="15.75" thickBot="1" x14ac:dyDescent="0.3">
      <c r="A8" t="s">
        <v>379</v>
      </c>
      <c r="B8" t="s">
        <v>185</v>
      </c>
      <c r="D8" t="s">
        <v>377</v>
      </c>
      <c r="F8" s="4" t="s">
        <v>190</v>
      </c>
      <c r="G8" s="4">
        <f>COUNTIF(B:C,"Taser")</f>
        <v>7</v>
      </c>
    </row>
    <row r="9" spans="1:7" x14ac:dyDescent="0.25">
      <c r="A9" t="s">
        <v>378</v>
      </c>
      <c r="B9" t="s">
        <v>601</v>
      </c>
      <c r="D9" t="s">
        <v>377</v>
      </c>
      <c r="F9" s="3" t="s">
        <v>194</v>
      </c>
      <c r="G9" s="3">
        <f>COUNTIF(A2:A150,"*")</f>
        <v>105</v>
      </c>
    </row>
    <row r="10" spans="1:7" x14ac:dyDescent="0.25">
      <c r="A10" t="s">
        <v>376</v>
      </c>
      <c r="B10" t="s">
        <v>601</v>
      </c>
      <c r="D10" t="s">
        <v>375</v>
      </c>
    </row>
    <row r="11" spans="1:7" x14ac:dyDescent="0.25">
      <c r="A11" t="s">
        <v>374</v>
      </c>
      <c r="B11" t="s">
        <v>601</v>
      </c>
      <c r="D11" t="s">
        <v>373</v>
      </c>
    </row>
    <row r="12" spans="1:7" x14ac:dyDescent="0.25">
      <c r="A12" t="s">
        <v>372</v>
      </c>
      <c r="B12" t="s">
        <v>601</v>
      </c>
      <c r="D12" t="s">
        <v>371</v>
      </c>
    </row>
    <row r="13" spans="1:7" x14ac:dyDescent="0.25">
      <c r="A13" t="s">
        <v>370</v>
      </c>
      <c r="B13" t="s">
        <v>601</v>
      </c>
      <c r="D13" t="s">
        <v>369</v>
      </c>
    </row>
    <row r="14" spans="1:7" x14ac:dyDescent="0.25">
      <c r="A14" t="s">
        <v>368</v>
      </c>
      <c r="B14" t="s">
        <v>601</v>
      </c>
      <c r="D14" t="s">
        <v>366</v>
      </c>
    </row>
    <row r="15" spans="1:7" x14ac:dyDescent="0.25">
      <c r="A15" t="s">
        <v>367</v>
      </c>
      <c r="B15" t="s">
        <v>601</v>
      </c>
      <c r="D15" t="s">
        <v>366</v>
      </c>
    </row>
    <row r="16" spans="1:7" x14ac:dyDescent="0.25">
      <c r="A16" t="s">
        <v>365</v>
      </c>
      <c r="B16" t="s">
        <v>186</v>
      </c>
      <c r="D16" t="s">
        <v>364</v>
      </c>
    </row>
    <row r="17" spans="1:4" x14ac:dyDescent="0.25">
      <c r="A17" t="s">
        <v>363</v>
      </c>
      <c r="B17" t="s">
        <v>601</v>
      </c>
      <c r="D17" t="s">
        <v>362</v>
      </c>
    </row>
    <row r="18" spans="1:4" x14ac:dyDescent="0.25">
      <c r="A18" t="s">
        <v>361</v>
      </c>
      <c r="B18" t="s">
        <v>601</v>
      </c>
      <c r="D18" t="s">
        <v>359</v>
      </c>
    </row>
    <row r="19" spans="1:4" x14ac:dyDescent="0.25">
      <c r="A19" t="s">
        <v>360</v>
      </c>
      <c r="B19" t="s">
        <v>601</v>
      </c>
      <c r="D19" t="s">
        <v>359</v>
      </c>
    </row>
    <row r="20" spans="1:4" x14ac:dyDescent="0.25">
      <c r="A20" t="s">
        <v>358</v>
      </c>
      <c r="B20" t="s">
        <v>601</v>
      </c>
      <c r="D20" t="s">
        <v>357</v>
      </c>
    </row>
    <row r="21" spans="1:4" x14ac:dyDescent="0.25">
      <c r="A21" t="s">
        <v>356</v>
      </c>
      <c r="B21" t="s">
        <v>195</v>
      </c>
      <c r="C21" t="s">
        <v>187</v>
      </c>
      <c r="D21" t="s">
        <v>355</v>
      </c>
    </row>
    <row r="22" spans="1:4" x14ac:dyDescent="0.25">
      <c r="A22" t="s">
        <v>354</v>
      </c>
      <c r="B22" t="s">
        <v>601</v>
      </c>
      <c r="D22" t="s">
        <v>353</v>
      </c>
    </row>
    <row r="23" spans="1:4" x14ac:dyDescent="0.25">
      <c r="A23" t="s">
        <v>352</v>
      </c>
      <c r="B23" t="s">
        <v>601</v>
      </c>
      <c r="D23" t="s">
        <v>351</v>
      </c>
    </row>
    <row r="24" spans="1:4" x14ac:dyDescent="0.25">
      <c r="A24" t="s">
        <v>350</v>
      </c>
      <c r="B24" t="s">
        <v>186</v>
      </c>
      <c r="D24" t="s">
        <v>349</v>
      </c>
    </row>
    <row r="25" spans="1:4" x14ac:dyDescent="0.25">
      <c r="A25" t="s">
        <v>348</v>
      </c>
      <c r="B25" t="s">
        <v>601</v>
      </c>
      <c r="D25" t="s">
        <v>347</v>
      </c>
    </row>
    <row r="26" spans="1:4" x14ac:dyDescent="0.25">
      <c r="A26" t="s">
        <v>346</v>
      </c>
      <c r="B26" t="s">
        <v>601</v>
      </c>
      <c r="D26" t="s">
        <v>344</v>
      </c>
    </row>
    <row r="27" spans="1:4" x14ac:dyDescent="0.25">
      <c r="A27" t="s">
        <v>345</v>
      </c>
      <c r="B27" t="s">
        <v>601</v>
      </c>
      <c r="D27" t="s">
        <v>344</v>
      </c>
    </row>
    <row r="28" spans="1:4" x14ac:dyDescent="0.25">
      <c r="A28" t="s">
        <v>343</v>
      </c>
      <c r="B28" t="s">
        <v>601</v>
      </c>
      <c r="D28" t="s">
        <v>342</v>
      </c>
    </row>
    <row r="29" spans="1:4" x14ac:dyDescent="0.25">
      <c r="A29" t="s">
        <v>341</v>
      </c>
      <c r="B29" t="s">
        <v>601</v>
      </c>
      <c r="D29" t="s">
        <v>340</v>
      </c>
    </row>
    <row r="30" spans="1:4" x14ac:dyDescent="0.25">
      <c r="A30" t="s">
        <v>339</v>
      </c>
      <c r="B30" t="s">
        <v>601</v>
      </c>
      <c r="D30" t="s">
        <v>338</v>
      </c>
    </row>
    <row r="31" spans="1:4" x14ac:dyDescent="0.25">
      <c r="A31" t="s">
        <v>337</v>
      </c>
      <c r="B31" t="s">
        <v>601</v>
      </c>
      <c r="D31" t="s">
        <v>336</v>
      </c>
    </row>
    <row r="32" spans="1:4" x14ac:dyDescent="0.25">
      <c r="A32" t="s">
        <v>335</v>
      </c>
      <c r="B32" t="s">
        <v>601</v>
      </c>
      <c r="D32" t="s">
        <v>334</v>
      </c>
    </row>
    <row r="33" spans="1:4" x14ac:dyDescent="0.25">
      <c r="A33" t="s">
        <v>333</v>
      </c>
      <c r="B33" t="s">
        <v>601</v>
      </c>
      <c r="D33" t="s">
        <v>332</v>
      </c>
    </row>
    <row r="34" spans="1:4" x14ac:dyDescent="0.25">
      <c r="A34" t="s">
        <v>331</v>
      </c>
      <c r="B34" t="s">
        <v>186</v>
      </c>
      <c r="D34" t="s">
        <v>330</v>
      </c>
    </row>
    <row r="35" spans="1:4" x14ac:dyDescent="0.25">
      <c r="A35" t="s">
        <v>329</v>
      </c>
      <c r="B35" t="s">
        <v>601</v>
      </c>
      <c r="D35" t="s">
        <v>328</v>
      </c>
    </row>
    <row r="36" spans="1:4" x14ac:dyDescent="0.25">
      <c r="A36" t="s">
        <v>327</v>
      </c>
      <c r="B36" t="s">
        <v>187</v>
      </c>
      <c r="D36" t="s">
        <v>326</v>
      </c>
    </row>
    <row r="37" spans="1:4" x14ac:dyDescent="0.25">
      <c r="A37" t="s">
        <v>325</v>
      </c>
      <c r="B37" t="s">
        <v>601</v>
      </c>
      <c r="D37" t="s">
        <v>324</v>
      </c>
    </row>
    <row r="38" spans="1:4" x14ac:dyDescent="0.25">
      <c r="A38" t="s">
        <v>323</v>
      </c>
      <c r="B38" t="s">
        <v>601</v>
      </c>
      <c r="D38" t="s">
        <v>321</v>
      </c>
    </row>
    <row r="39" spans="1:4" x14ac:dyDescent="0.25">
      <c r="A39" t="s">
        <v>322</v>
      </c>
      <c r="B39" t="s">
        <v>601</v>
      </c>
      <c r="D39" t="s">
        <v>321</v>
      </c>
    </row>
    <row r="40" spans="1:4" x14ac:dyDescent="0.25">
      <c r="A40" t="s">
        <v>320</v>
      </c>
      <c r="B40" t="s">
        <v>185</v>
      </c>
      <c r="D40" t="s">
        <v>319</v>
      </c>
    </row>
    <row r="41" spans="1:4" x14ac:dyDescent="0.25">
      <c r="A41" t="s">
        <v>318</v>
      </c>
      <c r="B41" t="s">
        <v>601</v>
      </c>
      <c r="D41" t="s">
        <v>317</v>
      </c>
    </row>
    <row r="42" spans="1:4" x14ac:dyDescent="0.25">
      <c r="A42" t="s">
        <v>316</v>
      </c>
      <c r="B42" t="s">
        <v>601</v>
      </c>
      <c r="D42" t="s">
        <v>315</v>
      </c>
    </row>
    <row r="43" spans="1:4" x14ac:dyDescent="0.25">
      <c r="A43" t="s">
        <v>314</v>
      </c>
      <c r="B43" t="s">
        <v>601</v>
      </c>
      <c r="D43" t="s">
        <v>313</v>
      </c>
    </row>
    <row r="44" spans="1:4" x14ac:dyDescent="0.25">
      <c r="A44" t="s">
        <v>312</v>
      </c>
      <c r="B44" t="s">
        <v>601</v>
      </c>
      <c r="D44" t="s">
        <v>311</v>
      </c>
    </row>
    <row r="45" spans="1:4" x14ac:dyDescent="0.25">
      <c r="A45" t="s">
        <v>310</v>
      </c>
      <c r="B45" t="s">
        <v>601</v>
      </c>
      <c r="D45" t="s">
        <v>309</v>
      </c>
    </row>
    <row r="46" spans="1:4" x14ac:dyDescent="0.25">
      <c r="A46" t="s">
        <v>308</v>
      </c>
      <c r="B46" t="s">
        <v>601</v>
      </c>
      <c r="D46" t="s">
        <v>307</v>
      </c>
    </row>
    <row r="47" spans="1:4" x14ac:dyDescent="0.25">
      <c r="A47" t="s">
        <v>306</v>
      </c>
      <c r="B47" t="s">
        <v>185</v>
      </c>
      <c r="C47" t="s">
        <v>186</v>
      </c>
      <c r="D47" t="s">
        <v>305</v>
      </c>
    </row>
    <row r="48" spans="1:4" x14ac:dyDescent="0.25">
      <c r="A48" t="s">
        <v>304</v>
      </c>
      <c r="B48" t="s">
        <v>601</v>
      </c>
      <c r="D48" t="s">
        <v>303</v>
      </c>
    </row>
    <row r="49" spans="1:4" x14ac:dyDescent="0.25">
      <c r="A49" t="s">
        <v>302</v>
      </c>
      <c r="B49" t="s">
        <v>601</v>
      </c>
      <c r="D49" t="s">
        <v>301</v>
      </c>
    </row>
    <row r="50" spans="1:4" x14ac:dyDescent="0.25">
      <c r="A50" t="s">
        <v>300</v>
      </c>
      <c r="B50" t="s">
        <v>601</v>
      </c>
      <c r="D50" t="s">
        <v>299</v>
      </c>
    </row>
    <row r="51" spans="1:4" x14ac:dyDescent="0.25">
      <c r="A51" t="s">
        <v>298</v>
      </c>
      <c r="B51" t="s">
        <v>601</v>
      </c>
      <c r="D51" t="s">
        <v>297</v>
      </c>
    </row>
    <row r="52" spans="1:4" x14ac:dyDescent="0.25">
      <c r="A52" t="s">
        <v>296</v>
      </c>
      <c r="B52" t="s">
        <v>601</v>
      </c>
      <c r="D52" t="s">
        <v>295</v>
      </c>
    </row>
    <row r="53" spans="1:4" x14ac:dyDescent="0.25">
      <c r="A53" t="s">
        <v>294</v>
      </c>
      <c r="B53" t="s">
        <v>601</v>
      </c>
      <c r="D53" t="s">
        <v>292</v>
      </c>
    </row>
    <row r="54" spans="1:4" x14ac:dyDescent="0.25">
      <c r="A54" t="s">
        <v>293</v>
      </c>
      <c r="B54" t="s">
        <v>601</v>
      </c>
      <c r="D54" t="s">
        <v>292</v>
      </c>
    </row>
    <row r="55" spans="1:4" x14ac:dyDescent="0.25">
      <c r="A55" t="s">
        <v>291</v>
      </c>
      <c r="B55" t="s">
        <v>601</v>
      </c>
      <c r="D55" t="s">
        <v>290</v>
      </c>
    </row>
    <row r="56" spans="1:4" x14ac:dyDescent="0.25">
      <c r="A56" t="s">
        <v>289</v>
      </c>
      <c r="B56" t="s">
        <v>601</v>
      </c>
      <c r="D56" t="s">
        <v>288</v>
      </c>
    </row>
    <row r="57" spans="1:4" x14ac:dyDescent="0.25">
      <c r="A57" t="s">
        <v>287</v>
      </c>
      <c r="B57" t="s">
        <v>601</v>
      </c>
      <c r="D57" t="s">
        <v>286</v>
      </c>
    </row>
    <row r="58" spans="1:4" x14ac:dyDescent="0.25">
      <c r="A58" t="s">
        <v>285</v>
      </c>
      <c r="B58" t="s">
        <v>601</v>
      </c>
      <c r="D58" t="s">
        <v>284</v>
      </c>
    </row>
    <row r="59" spans="1:4" x14ac:dyDescent="0.25">
      <c r="A59" t="s">
        <v>283</v>
      </c>
      <c r="B59" t="s">
        <v>601</v>
      </c>
      <c r="D59" t="s">
        <v>282</v>
      </c>
    </row>
    <row r="60" spans="1:4" x14ac:dyDescent="0.25">
      <c r="A60" t="s">
        <v>281</v>
      </c>
      <c r="B60" t="s">
        <v>185</v>
      </c>
      <c r="D60" t="s">
        <v>280</v>
      </c>
    </row>
    <row r="61" spans="1:4" x14ac:dyDescent="0.25">
      <c r="A61" t="s">
        <v>279</v>
      </c>
      <c r="B61" t="s">
        <v>601</v>
      </c>
      <c r="D61" t="s">
        <v>278</v>
      </c>
    </row>
    <row r="62" spans="1:4" x14ac:dyDescent="0.25">
      <c r="A62" t="s">
        <v>277</v>
      </c>
      <c r="B62" t="s">
        <v>601</v>
      </c>
      <c r="D62" t="s">
        <v>276</v>
      </c>
    </row>
    <row r="63" spans="1:4" x14ac:dyDescent="0.25">
      <c r="A63" t="s">
        <v>275</v>
      </c>
      <c r="B63" t="s">
        <v>601</v>
      </c>
      <c r="D63" t="s">
        <v>274</v>
      </c>
    </row>
    <row r="64" spans="1:4" x14ac:dyDescent="0.25">
      <c r="A64" t="s">
        <v>273</v>
      </c>
      <c r="B64" t="s">
        <v>601</v>
      </c>
      <c r="D64" t="s">
        <v>272</v>
      </c>
    </row>
    <row r="65" spans="1:4" x14ac:dyDescent="0.25">
      <c r="A65" t="s">
        <v>271</v>
      </c>
      <c r="B65" t="s">
        <v>185</v>
      </c>
      <c r="C65" t="s">
        <v>187</v>
      </c>
      <c r="D65" t="s">
        <v>270</v>
      </c>
    </row>
    <row r="66" spans="1:4" x14ac:dyDescent="0.25">
      <c r="A66" t="s">
        <v>269</v>
      </c>
      <c r="B66" t="s">
        <v>601</v>
      </c>
      <c r="D66" t="s">
        <v>268</v>
      </c>
    </row>
    <row r="67" spans="1:4" x14ac:dyDescent="0.25">
      <c r="A67" t="s">
        <v>267</v>
      </c>
      <c r="B67" t="s">
        <v>601</v>
      </c>
      <c r="D67" t="s">
        <v>266</v>
      </c>
    </row>
    <row r="68" spans="1:4" x14ac:dyDescent="0.25">
      <c r="A68" t="s">
        <v>265</v>
      </c>
      <c r="B68" t="s">
        <v>601</v>
      </c>
      <c r="D68" t="s">
        <v>264</v>
      </c>
    </row>
    <row r="69" spans="1:4" x14ac:dyDescent="0.25">
      <c r="A69" t="s">
        <v>263</v>
      </c>
      <c r="B69" t="s">
        <v>601</v>
      </c>
      <c r="D69" t="s">
        <v>262</v>
      </c>
    </row>
    <row r="70" spans="1:4" x14ac:dyDescent="0.25">
      <c r="A70" t="s">
        <v>261</v>
      </c>
      <c r="B70" t="s">
        <v>185</v>
      </c>
      <c r="D70" t="s">
        <v>259</v>
      </c>
    </row>
    <row r="71" spans="1:4" x14ac:dyDescent="0.25">
      <c r="A71" t="s">
        <v>260</v>
      </c>
      <c r="B71" t="s">
        <v>601</v>
      </c>
      <c r="D71" t="s">
        <v>259</v>
      </c>
    </row>
    <row r="72" spans="1:4" x14ac:dyDescent="0.25">
      <c r="A72" t="s">
        <v>258</v>
      </c>
      <c r="B72" t="s">
        <v>601</v>
      </c>
      <c r="D72" t="s">
        <v>257</v>
      </c>
    </row>
    <row r="73" spans="1:4" x14ac:dyDescent="0.25">
      <c r="A73" t="s">
        <v>256</v>
      </c>
      <c r="B73" t="s">
        <v>601</v>
      </c>
      <c r="D73" t="s">
        <v>255</v>
      </c>
    </row>
    <row r="74" spans="1:4" x14ac:dyDescent="0.25">
      <c r="A74" t="s">
        <v>254</v>
      </c>
      <c r="B74" t="s">
        <v>601</v>
      </c>
      <c r="D74" t="s">
        <v>253</v>
      </c>
    </row>
    <row r="75" spans="1:4" x14ac:dyDescent="0.25">
      <c r="A75" t="s">
        <v>252</v>
      </c>
      <c r="B75" t="s">
        <v>187</v>
      </c>
      <c r="D75" t="s">
        <v>251</v>
      </c>
    </row>
    <row r="76" spans="1:4" x14ac:dyDescent="0.25">
      <c r="A76" t="s">
        <v>250</v>
      </c>
      <c r="B76" t="s">
        <v>601</v>
      </c>
      <c r="D76" t="s">
        <v>248</v>
      </c>
    </row>
    <row r="77" spans="1:4" x14ac:dyDescent="0.25">
      <c r="A77" t="s">
        <v>249</v>
      </c>
      <c r="B77" t="s">
        <v>601</v>
      </c>
      <c r="D77" t="s">
        <v>248</v>
      </c>
    </row>
    <row r="78" spans="1:4" x14ac:dyDescent="0.25">
      <c r="A78" t="s">
        <v>247</v>
      </c>
      <c r="B78" t="s">
        <v>186</v>
      </c>
      <c r="D78" t="s">
        <v>246</v>
      </c>
    </row>
    <row r="79" spans="1:4" x14ac:dyDescent="0.25">
      <c r="A79" t="s">
        <v>245</v>
      </c>
      <c r="B79" t="s">
        <v>601</v>
      </c>
      <c r="D79" t="s">
        <v>243</v>
      </c>
    </row>
    <row r="80" spans="1:4" x14ac:dyDescent="0.25">
      <c r="A80" t="s">
        <v>244</v>
      </c>
      <c r="B80" t="s">
        <v>601</v>
      </c>
      <c r="D80" t="s">
        <v>243</v>
      </c>
    </row>
    <row r="81" spans="1:4" x14ac:dyDescent="0.25">
      <c r="A81" t="s">
        <v>242</v>
      </c>
      <c r="B81" t="s">
        <v>601</v>
      </c>
      <c r="D81" t="s">
        <v>241</v>
      </c>
    </row>
    <row r="82" spans="1:4" x14ac:dyDescent="0.25">
      <c r="A82" t="s">
        <v>240</v>
      </c>
      <c r="B82" t="s">
        <v>601</v>
      </c>
      <c r="D82" t="s">
        <v>239</v>
      </c>
    </row>
    <row r="83" spans="1:4" x14ac:dyDescent="0.25">
      <c r="A83" t="s">
        <v>238</v>
      </c>
      <c r="B83" t="s">
        <v>185</v>
      </c>
      <c r="D83" t="s">
        <v>237</v>
      </c>
    </row>
    <row r="84" spans="1:4" x14ac:dyDescent="0.25">
      <c r="A84" t="s">
        <v>236</v>
      </c>
      <c r="B84" t="s">
        <v>601</v>
      </c>
      <c r="D84" t="s">
        <v>235</v>
      </c>
    </row>
    <row r="85" spans="1:4" x14ac:dyDescent="0.25">
      <c r="A85" t="s">
        <v>234</v>
      </c>
      <c r="B85" t="s">
        <v>601</v>
      </c>
      <c r="D85" t="s">
        <v>233</v>
      </c>
    </row>
    <row r="86" spans="1:4" x14ac:dyDescent="0.25">
      <c r="A86" t="s">
        <v>232</v>
      </c>
      <c r="B86" t="s">
        <v>189</v>
      </c>
      <c r="D86" t="s">
        <v>231</v>
      </c>
    </row>
    <row r="87" spans="1:4" x14ac:dyDescent="0.25">
      <c r="A87" t="s">
        <v>230</v>
      </c>
      <c r="B87" t="s">
        <v>601</v>
      </c>
      <c r="D87" t="s">
        <v>229</v>
      </c>
    </row>
    <row r="88" spans="1:4" x14ac:dyDescent="0.25">
      <c r="A88" t="s">
        <v>228</v>
      </c>
      <c r="B88" t="s">
        <v>601</v>
      </c>
      <c r="D88" t="s">
        <v>227</v>
      </c>
    </row>
    <row r="89" spans="1:4" x14ac:dyDescent="0.25">
      <c r="A89" t="s">
        <v>226</v>
      </c>
      <c r="B89" t="s">
        <v>601</v>
      </c>
      <c r="D89" t="s">
        <v>224</v>
      </c>
    </row>
    <row r="90" spans="1:4" x14ac:dyDescent="0.25">
      <c r="A90" t="s">
        <v>225</v>
      </c>
      <c r="B90" t="s">
        <v>601</v>
      </c>
      <c r="D90" t="s">
        <v>224</v>
      </c>
    </row>
    <row r="91" spans="1:4" x14ac:dyDescent="0.25">
      <c r="A91" t="s">
        <v>223</v>
      </c>
      <c r="B91" t="s">
        <v>601</v>
      </c>
      <c r="D91" t="s">
        <v>222</v>
      </c>
    </row>
    <row r="92" spans="1:4" x14ac:dyDescent="0.25">
      <c r="A92" t="s">
        <v>221</v>
      </c>
      <c r="B92" t="s">
        <v>601</v>
      </c>
      <c r="D92" t="s">
        <v>219</v>
      </c>
    </row>
    <row r="93" spans="1:4" x14ac:dyDescent="0.25">
      <c r="A93" t="s">
        <v>220</v>
      </c>
      <c r="B93" t="s">
        <v>601</v>
      </c>
      <c r="D93" t="s">
        <v>219</v>
      </c>
    </row>
    <row r="94" spans="1:4" x14ac:dyDescent="0.25">
      <c r="A94" t="s">
        <v>218</v>
      </c>
      <c r="B94" t="s">
        <v>601</v>
      </c>
      <c r="D94" t="s">
        <v>215</v>
      </c>
    </row>
    <row r="95" spans="1:4" x14ac:dyDescent="0.25">
      <c r="A95" t="s">
        <v>217</v>
      </c>
      <c r="B95" t="s">
        <v>186</v>
      </c>
      <c r="D95" t="s">
        <v>215</v>
      </c>
    </row>
    <row r="96" spans="1:4" x14ac:dyDescent="0.25">
      <c r="A96" t="s">
        <v>216</v>
      </c>
      <c r="B96" t="s">
        <v>601</v>
      </c>
      <c r="D96" t="s">
        <v>215</v>
      </c>
    </row>
    <row r="97" spans="1:4" x14ac:dyDescent="0.25">
      <c r="A97" t="s">
        <v>214</v>
      </c>
      <c r="B97" t="s">
        <v>601</v>
      </c>
      <c r="D97" t="s">
        <v>213</v>
      </c>
    </row>
    <row r="98" spans="1:4" x14ac:dyDescent="0.25">
      <c r="A98" t="s">
        <v>212</v>
      </c>
      <c r="B98" t="s">
        <v>601</v>
      </c>
      <c r="D98" t="s">
        <v>211</v>
      </c>
    </row>
    <row r="99" spans="1:4" x14ac:dyDescent="0.25">
      <c r="A99" t="s">
        <v>210</v>
      </c>
      <c r="B99" t="s">
        <v>601</v>
      </c>
      <c r="D99" t="s">
        <v>209</v>
      </c>
    </row>
    <row r="100" spans="1:4" x14ac:dyDescent="0.25">
      <c r="A100" t="s">
        <v>208</v>
      </c>
      <c r="B100" t="s">
        <v>601</v>
      </c>
      <c r="D100" t="s">
        <v>207</v>
      </c>
    </row>
    <row r="101" spans="1:4" ht="15" customHeight="1" x14ac:dyDescent="0.25">
      <c r="A101" t="s">
        <v>206</v>
      </c>
      <c r="B101" t="s">
        <v>601</v>
      </c>
      <c r="D101" t="s">
        <v>204</v>
      </c>
    </row>
    <row r="102" spans="1:4" ht="15" customHeight="1" x14ac:dyDescent="0.25">
      <c r="A102" t="s">
        <v>205</v>
      </c>
      <c r="B102" t="s">
        <v>601</v>
      </c>
      <c r="D102" t="s">
        <v>204</v>
      </c>
    </row>
    <row r="103" spans="1:4" ht="15" customHeight="1" x14ac:dyDescent="0.25">
      <c r="A103" t="s">
        <v>203</v>
      </c>
      <c r="B103" t="s">
        <v>601</v>
      </c>
      <c r="D103" t="s">
        <v>202</v>
      </c>
    </row>
    <row r="104" spans="1:4" ht="15" customHeight="1" x14ac:dyDescent="0.25">
      <c r="A104" t="s">
        <v>201</v>
      </c>
      <c r="B104" t="s">
        <v>601</v>
      </c>
      <c r="D104" t="s">
        <v>200</v>
      </c>
    </row>
    <row r="105" spans="1:4" ht="15" customHeight="1" x14ac:dyDescent="0.25">
      <c r="A105" t="s">
        <v>199</v>
      </c>
      <c r="B105" t="s">
        <v>601</v>
      </c>
      <c r="D105" t="s">
        <v>198</v>
      </c>
    </row>
    <row r="106" spans="1:4" ht="15" customHeight="1" x14ac:dyDescent="0.25">
      <c r="A106" t="s">
        <v>197</v>
      </c>
      <c r="B106" t="s">
        <v>601</v>
      </c>
      <c r="D106" t="s">
        <v>196</v>
      </c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21343-3870-44D4-8541-241A18DF5784}">
  <dimension ref="A1:G108"/>
  <sheetViews>
    <sheetView tabSelected="1" workbookViewId="0">
      <pane ySplit="1" topLeftCell="A86" activePane="bottomLeft" state="frozen"/>
      <selection pane="bottomLeft" activeCell="B108" sqref="B108"/>
    </sheetView>
  </sheetViews>
  <sheetFormatPr defaultRowHeight="15" customHeight="1" x14ac:dyDescent="0.25"/>
  <cols>
    <col min="1" max="1" width="8.7109375" bestFit="1" customWidth="1"/>
    <col min="2" max="2" width="16.5703125" bestFit="1" customWidth="1"/>
    <col min="3" max="3" width="8.7109375" customWidth="1"/>
    <col min="4" max="4" width="13.7109375" bestFit="1" customWidth="1"/>
    <col min="5" max="5" width="4.5703125" customWidth="1"/>
    <col min="6" max="6" width="16.5703125" bestFit="1" customWidth="1"/>
  </cols>
  <sheetData>
    <row r="1" spans="1:7" ht="15.75" thickBot="1" x14ac:dyDescent="0.3">
      <c r="A1" s="1" t="s">
        <v>0</v>
      </c>
      <c r="B1" s="1" t="s">
        <v>184</v>
      </c>
      <c r="C1" s="1" t="s">
        <v>188</v>
      </c>
      <c r="D1" s="1" t="s">
        <v>1</v>
      </c>
    </row>
    <row r="2" spans="1:7" ht="16.5" thickBot="1" x14ac:dyDescent="0.3">
      <c r="A2" t="s">
        <v>599</v>
      </c>
      <c r="B2" t="s">
        <v>601</v>
      </c>
      <c r="D2" t="s">
        <v>598</v>
      </c>
      <c r="F2" s="5" t="s">
        <v>600</v>
      </c>
      <c r="G2" s="6"/>
    </row>
    <row r="3" spans="1:7" x14ac:dyDescent="0.25">
      <c r="A3" t="s">
        <v>597</v>
      </c>
      <c r="B3" t="s">
        <v>601</v>
      </c>
      <c r="D3" t="s">
        <v>596</v>
      </c>
      <c r="F3" s="3" t="s">
        <v>191</v>
      </c>
      <c r="G3" s="3">
        <f>COUNTIF(B:C,"Baton")</f>
        <v>5</v>
      </c>
    </row>
    <row r="4" spans="1:7" x14ac:dyDescent="0.25">
      <c r="A4" t="s">
        <v>595</v>
      </c>
      <c r="B4" t="s">
        <v>186</v>
      </c>
      <c r="D4" t="s">
        <v>594</v>
      </c>
      <c r="F4" s="2" t="s">
        <v>192</v>
      </c>
      <c r="G4" s="2">
        <f>COUNTIF(B:C,"Firearm")</f>
        <v>0</v>
      </c>
    </row>
    <row r="5" spans="1:7" x14ac:dyDescent="0.25">
      <c r="A5" t="s">
        <v>593</v>
      </c>
      <c r="B5" t="s">
        <v>601</v>
      </c>
      <c r="D5" t="s">
        <v>592</v>
      </c>
      <c r="F5" s="2" t="s">
        <v>541</v>
      </c>
      <c r="G5" s="2">
        <f>COUNTIF(B:C,"Impact Munitions")</f>
        <v>1</v>
      </c>
    </row>
    <row r="6" spans="1:7" x14ac:dyDescent="0.25">
      <c r="A6" t="s">
        <v>591</v>
      </c>
      <c r="B6" t="s">
        <v>601</v>
      </c>
      <c r="D6" t="s">
        <v>590</v>
      </c>
      <c r="F6" s="2" t="s">
        <v>193</v>
      </c>
      <c r="G6" s="2">
        <f>COUNTIF(B:C,"K-9")</f>
        <v>3</v>
      </c>
    </row>
    <row r="7" spans="1:7" x14ac:dyDescent="0.25">
      <c r="A7" t="s">
        <v>589</v>
      </c>
      <c r="B7" t="s">
        <v>601</v>
      </c>
      <c r="D7" t="s">
        <v>588</v>
      </c>
      <c r="F7" s="2" t="s">
        <v>195</v>
      </c>
      <c r="G7" s="2">
        <f>COUNTIF(B:C,"Pepper Spray")</f>
        <v>0</v>
      </c>
    </row>
    <row r="8" spans="1:7" ht="15.75" thickBot="1" x14ac:dyDescent="0.3">
      <c r="A8" t="s">
        <v>587</v>
      </c>
      <c r="B8" t="s">
        <v>601</v>
      </c>
      <c r="D8" t="s">
        <v>586</v>
      </c>
      <c r="F8" s="4" t="s">
        <v>190</v>
      </c>
      <c r="G8" s="4">
        <f>COUNTIF(B:C,"Taser")</f>
        <v>7</v>
      </c>
    </row>
    <row r="9" spans="1:7" x14ac:dyDescent="0.25">
      <c r="A9" t="s">
        <v>585</v>
      </c>
      <c r="B9" t="s">
        <v>601</v>
      </c>
      <c r="D9" t="s">
        <v>584</v>
      </c>
      <c r="F9" s="3" t="s">
        <v>194</v>
      </c>
      <c r="G9" s="3">
        <f>COUNTIF(A2:A150,"*")</f>
        <v>107</v>
      </c>
    </row>
    <row r="10" spans="1:7" x14ac:dyDescent="0.25">
      <c r="A10" t="s">
        <v>583</v>
      </c>
      <c r="B10" t="s">
        <v>601</v>
      </c>
      <c r="D10" t="s">
        <v>581</v>
      </c>
    </row>
    <row r="11" spans="1:7" x14ac:dyDescent="0.25">
      <c r="A11" t="s">
        <v>582</v>
      </c>
      <c r="B11" t="s">
        <v>601</v>
      </c>
      <c r="D11" t="s">
        <v>581</v>
      </c>
    </row>
    <row r="12" spans="1:7" x14ac:dyDescent="0.25">
      <c r="A12" t="s">
        <v>580</v>
      </c>
      <c r="B12" t="s">
        <v>601</v>
      </c>
      <c r="D12" t="s">
        <v>579</v>
      </c>
    </row>
    <row r="13" spans="1:7" x14ac:dyDescent="0.25">
      <c r="A13" t="s">
        <v>578</v>
      </c>
      <c r="B13" t="s">
        <v>601</v>
      </c>
      <c r="D13" t="s">
        <v>577</v>
      </c>
    </row>
    <row r="14" spans="1:7" x14ac:dyDescent="0.25">
      <c r="A14" t="s">
        <v>576</v>
      </c>
      <c r="B14" t="s">
        <v>601</v>
      </c>
      <c r="D14" t="s">
        <v>575</v>
      </c>
    </row>
    <row r="15" spans="1:7" x14ac:dyDescent="0.25">
      <c r="A15" t="s">
        <v>574</v>
      </c>
      <c r="B15" t="s">
        <v>601</v>
      </c>
      <c r="D15" t="s">
        <v>573</v>
      </c>
    </row>
    <row r="16" spans="1:7" x14ac:dyDescent="0.25">
      <c r="A16" t="s">
        <v>572</v>
      </c>
      <c r="B16" t="s">
        <v>185</v>
      </c>
      <c r="C16" t="s">
        <v>186</v>
      </c>
      <c r="D16" t="s">
        <v>571</v>
      </c>
    </row>
    <row r="17" spans="1:4" x14ac:dyDescent="0.25">
      <c r="A17" t="s">
        <v>570</v>
      </c>
      <c r="B17" t="s">
        <v>601</v>
      </c>
      <c r="D17" t="s">
        <v>569</v>
      </c>
    </row>
    <row r="18" spans="1:4" x14ac:dyDescent="0.25">
      <c r="A18" t="s">
        <v>568</v>
      </c>
      <c r="B18" t="s">
        <v>601</v>
      </c>
      <c r="D18" t="s">
        <v>567</v>
      </c>
    </row>
    <row r="19" spans="1:4" x14ac:dyDescent="0.25">
      <c r="A19" t="s">
        <v>566</v>
      </c>
      <c r="B19" t="s">
        <v>601</v>
      </c>
      <c r="D19" t="s">
        <v>565</v>
      </c>
    </row>
    <row r="20" spans="1:4" x14ac:dyDescent="0.25">
      <c r="A20" t="s">
        <v>564</v>
      </c>
      <c r="B20" t="s">
        <v>186</v>
      </c>
      <c r="D20" t="s">
        <v>563</v>
      </c>
    </row>
    <row r="21" spans="1:4" x14ac:dyDescent="0.25">
      <c r="A21" t="s">
        <v>562</v>
      </c>
      <c r="B21" t="s">
        <v>601</v>
      </c>
      <c r="D21" t="s">
        <v>561</v>
      </c>
    </row>
    <row r="22" spans="1:4" x14ac:dyDescent="0.25">
      <c r="A22" t="s">
        <v>560</v>
      </c>
      <c r="B22" t="s">
        <v>601</v>
      </c>
      <c r="D22" t="s">
        <v>559</v>
      </c>
    </row>
    <row r="23" spans="1:4" x14ac:dyDescent="0.25">
      <c r="A23" t="s">
        <v>558</v>
      </c>
      <c r="B23" t="s">
        <v>601</v>
      </c>
      <c r="D23" t="s">
        <v>557</v>
      </c>
    </row>
    <row r="24" spans="1:4" x14ac:dyDescent="0.25">
      <c r="A24" t="s">
        <v>556</v>
      </c>
      <c r="B24" t="s">
        <v>601</v>
      </c>
      <c r="D24" t="s">
        <v>555</v>
      </c>
    </row>
    <row r="25" spans="1:4" x14ac:dyDescent="0.25">
      <c r="A25" t="s">
        <v>554</v>
      </c>
      <c r="B25" t="s">
        <v>187</v>
      </c>
      <c r="D25" t="s">
        <v>553</v>
      </c>
    </row>
    <row r="26" spans="1:4" x14ac:dyDescent="0.25">
      <c r="A26" t="s">
        <v>552</v>
      </c>
      <c r="B26" t="s">
        <v>601</v>
      </c>
      <c r="D26" t="s">
        <v>551</v>
      </c>
    </row>
    <row r="27" spans="1:4" x14ac:dyDescent="0.25">
      <c r="A27" t="s">
        <v>550</v>
      </c>
      <c r="B27" t="s">
        <v>601</v>
      </c>
      <c r="D27" t="s">
        <v>549</v>
      </c>
    </row>
    <row r="28" spans="1:4" x14ac:dyDescent="0.25">
      <c r="A28" t="s">
        <v>548</v>
      </c>
      <c r="B28" t="s">
        <v>601</v>
      </c>
      <c r="D28" t="s">
        <v>547</v>
      </c>
    </row>
    <row r="29" spans="1:4" x14ac:dyDescent="0.25">
      <c r="A29" t="s">
        <v>546</v>
      </c>
      <c r="B29" t="s">
        <v>601</v>
      </c>
      <c r="D29" t="s">
        <v>545</v>
      </c>
    </row>
    <row r="30" spans="1:4" x14ac:dyDescent="0.25">
      <c r="A30" t="s">
        <v>544</v>
      </c>
      <c r="B30" t="s">
        <v>601</v>
      </c>
      <c r="D30" t="s">
        <v>543</v>
      </c>
    </row>
    <row r="31" spans="1:4" x14ac:dyDescent="0.25">
      <c r="A31" t="s">
        <v>542</v>
      </c>
      <c r="B31" t="s">
        <v>541</v>
      </c>
      <c r="D31" t="s">
        <v>540</v>
      </c>
    </row>
    <row r="32" spans="1:4" x14ac:dyDescent="0.25">
      <c r="A32" t="s">
        <v>539</v>
      </c>
      <c r="B32" t="s">
        <v>601</v>
      </c>
      <c r="D32" t="s">
        <v>538</v>
      </c>
    </row>
    <row r="33" spans="1:4" x14ac:dyDescent="0.25">
      <c r="A33" t="s">
        <v>537</v>
      </c>
      <c r="B33" t="s">
        <v>601</v>
      </c>
      <c r="D33" t="s">
        <v>536</v>
      </c>
    </row>
    <row r="34" spans="1:4" x14ac:dyDescent="0.25">
      <c r="A34" t="s">
        <v>535</v>
      </c>
      <c r="B34" t="s">
        <v>185</v>
      </c>
      <c r="C34" t="s">
        <v>186</v>
      </c>
      <c r="D34" t="s">
        <v>534</v>
      </c>
    </row>
    <row r="35" spans="1:4" x14ac:dyDescent="0.25">
      <c r="A35" t="s">
        <v>533</v>
      </c>
      <c r="B35" t="s">
        <v>601</v>
      </c>
      <c r="D35" t="s">
        <v>532</v>
      </c>
    </row>
    <row r="36" spans="1:4" x14ac:dyDescent="0.25">
      <c r="A36" t="s">
        <v>531</v>
      </c>
      <c r="B36" t="s">
        <v>601</v>
      </c>
      <c r="D36" t="s">
        <v>530</v>
      </c>
    </row>
    <row r="37" spans="1:4" x14ac:dyDescent="0.25">
      <c r="A37" t="s">
        <v>529</v>
      </c>
      <c r="B37" t="s">
        <v>601</v>
      </c>
      <c r="D37" t="s">
        <v>528</v>
      </c>
    </row>
    <row r="38" spans="1:4" x14ac:dyDescent="0.25">
      <c r="A38" t="s">
        <v>527</v>
      </c>
      <c r="B38" t="s">
        <v>601</v>
      </c>
      <c r="D38" t="s">
        <v>526</v>
      </c>
    </row>
    <row r="39" spans="1:4" x14ac:dyDescent="0.25">
      <c r="A39" t="s">
        <v>525</v>
      </c>
      <c r="B39" t="s">
        <v>601</v>
      </c>
      <c r="D39" t="s">
        <v>524</v>
      </c>
    </row>
    <row r="40" spans="1:4" x14ac:dyDescent="0.25">
      <c r="A40" t="s">
        <v>523</v>
      </c>
      <c r="B40" t="s">
        <v>601</v>
      </c>
      <c r="D40" t="s">
        <v>522</v>
      </c>
    </row>
    <row r="41" spans="1:4" x14ac:dyDescent="0.25">
      <c r="A41" t="s">
        <v>521</v>
      </c>
      <c r="B41" t="s">
        <v>187</v>
      </c>
      <c r="D41" t="s">
        <v>520</v>
      </c>
    </row>
    <row r="42" spans="1:4" x14ac:dyDescent="0.25">
      <c r="A42" t="s">
        <v>519</v>
      </c>
      <c r="B42" t="s">
        <v>601</v>
      </c>
      <c r="D42" t="s">
        <v>518</v>
      </c>
    </row>
    <row r="43" spans="1:4" x14ac:dyDescent="0.25">
      <c r="A43" t="s">
        <v>517</v>
      </c>
      <c r="B43" t="s">
        <v>601</v>
      </c>
      <c r="D43" t="s">
        <v>516</v>
      </c>
    </row>
    <row r="44" spans="1:4" x14ac:dyDescent="0.25">
      <c r="A44" t="s">
        <v>515</v>
      </c>
      <c r="B44" t="s">
        <v>601</v>
      </c>
      <c r="D44" t="s">
        <v>514</v>
      </c>
    </row>
    <row r="45" spans="1:4" x14ac:dyDescent="0.25">
      <c r="A45" t="s">
        <v>513</v>
      </c>
      <c r="B45" t="s">
        <v>601</v>
      </c>
      <c r="D45" t="s">
        <v>512</v>
      </c>
    </row>
    <row r="46" spans="1:4" x14ac:dyDescent="0.25">
      <c r="A46" t="s">
        <v>511</v>
      </c>
      <c r="B46" t="s">
        <v>601</v>
      </c>
      <c r="D46" t="s">
        <v>509</v>
      </c>
    </row>
    <row r="47" spans="1:4" x14ac:dyDescent="0.25">
      <c r="A47" t="s">
        <v>510</v>
      </c>
      <c r="B47" t="s">
        <v>185</v>
      </c>
      <c r="D47" t="s">
        <v>509</v>
      </c>
    </row>
    <row r="48" spans="1:4" x14ac:dyDescent="0.25">
      <c r="A48" t="s">
        <v>508</v>
      </c>
      <c r="B48" t="s">
        <v>601</v>
      </c>
      <c r="D48" t="s">
        <v>507</v>
      </c>
    </row>
    <row r="49" spans="1:4" x14ac:dyDescent="0.25">
      <c r="A49" t="s">
        <v>506</v>
      </c>
      <c r="B49" t="s">
        <v>186</v>
      </c>
      <c r="C49" t="s">
        <v>187</v>
      </c>
      <c r="D49" t="s">
        <v>505</v>
      </c>
    </row>
    <row r="50" spans="1:4" x14ac:dyDescent="0.25">
      <c r="A50" t="s">
        <v>504</v>
      </c>
      <c r="B50" t="s">
        <v>601</v>
      </c>
      <c r="D50" t="s">
        <v>503</v>
      </c>
    </row>
    <row r="51" spans="1:4" x14ac:dyDescent="0.25">
      <c r="A51" t="s">
        <v>502</v>
      </c>
      <c r="B51" t="s">
        <v>601</v>
      </c>
      <c r="D51" t="s">
        <v>501</v>
      </c>
    </row>
    <row r="52" spans="1:4" x14ac:dyDescent="0.25">
      <c r="A52" t="s">
        <v>500</v>
      </c>
      <c r="B52" t="s">
        <v>601</v>
      </c>
      <c r="D52" t="s">
        <v>499</v>
      </c>
    </row>
    <row r="53" spans="1:4" x14ac:dyDescent="0.25">
      <c r="A53" t="s">
        <v>498</v>
      </c>
      <c r="B53" t="s">
        <v>601</v>
      </c>
      <c r="D53" t="s">
        <v>497</v>
      </c>
    </row>
    <row r="54" spans="1:4" x14ac:dyDescent="0.25">
      <c r="A54" t="s">
        <v>496</v>
      </c>
      <c r="B54" t="s">
        <v>601</v>
      </c>
      <c r="D54" t="s">
        <v>495</v>
      </c>
    </row>
    <row r="55" spans="1:4" x14ac:dyDescent="0.25">
      <c r="A55" t="s">
        <v>494</v>
      </c>
      <c r="B55" t="s">
        <v>601</v>
      </c>
      <c r="D55" t="s">
        <v>493</v>
      </c>
    </row>
    <row r="56" spans="1:4" x14ac:dyDescent="0.25">
      <c r="A56" t="s">
        <v>492</v>
      </c>
      <c r="B56" t="s">
        <v>601</v>
      </c>
      <c r="D56" t="s">
        <v>491</v>
      </c>
    </row>
    <row r="57" spans="1:4" x14ac:dyDescent="0.25">
      <c r="A57" t="s">
        <v>490</v>
      </c>
      <c r="B57" t="s">
        <v>601</v>
      </c>
      <c r="D57" t="s">
        <v>489</v>
      </c>
    </row>
    <row r="58" spans="1:4" x14ac:dyDescent="0.25">
      <c r="A58" t="s">
        <v>488</v>
      </c>
      <c r="B58" t="s">
        <v>601</v>
      </c>
      <c r="D58" t="s">
        <v>487</v>
      </c>
    </row>
    <row r="59" spans="1:4" x14ac:dyDescent="0.25">
      <c r="A59" t="s">
        <v>486</v>
      </c>
      <c r="B59" t="s">
        <v>601</v>
      </c>
      <c r="D59" t="s">
        <v>485</v>
      </c>
    </row>
    <row r="60" spans="1:4" x14ac:dyDescent="0.25">
      <c r="A60" t="s">
        <v>484</v>
      </c>
      <c r="B60" t="s">
        <v>601</v>
      </c>
      <c r="D60" t="s">
        <v>483</v>
      </c>
    </row>
    <row r="61" spans="1:4" x14ac:dyDescent="0.25">
      <c r="A61" t="s">
        <v>482</v>
      </c>
      <c r="B61" t="s">
        <v>601</v>
      </c>
      <c r="D61" t="s">
        <v>481</v>
      </c>
    </row>
    <row r="62" spans="1:4" x14ac:dyDescent="0.25">
      <c r="A62" t="s">
        <v>480</v>
      </c>
      <c r="B62" t="s">
        <v>185</v>
      </c>
      <c r="D62" t="s">
        <v>476</v>
      </c>
    </row>
    <row r="63" spans="1:4" x14ac:dyDescent="0.25">
      <c r="A63" t="s">
        <v>479</v>
      </c>
      <c r="B63" t="s">
        <v>601</v>
      </c>
      <c r="D63" t="s">
        <v>478</v>
      </c>
    </row>
    <row r="64" spans="1:4" x14ac:dyDescent="0.25">
      <c r="A64" t="s">
        <v>477</v>
      </c>
      <c r="B64" t="s">
        <v>601</v>
      </c>
      <c r="D64" t="s">
        <v>476</v>
      </c>
    </row>
    <row r="65" spans="1:4" x14ac:dyDescent="0.25">
      <c r="A65" t="s">
        <v>475</v>
      </c>
      <c r="B65" t="s">
        <v>601</v>
      </c>
      <c r="D65" t="s">
        <v>474</v>
      </c>
    </row>
    <row r="66" spans="1:4" x14ac:dyDescent="0.25">
      <c r="A66" t="s">
        <v>473</v>
      </c>
      <c r="B66" t="s">
        <v>601</v>
      </c>
      <c r="D66" t="s">
        <v>472</v>
      </c>
    </row>
    <row r="67" spans="1:4" x14ac:dyDescent="0.25">
      <c r="A67" t="s">
        <v>471</v>
      </c>
      <c r="B67" t="s">
        <v>601</v>
      </c>
      <c r="D67" t="s">
        <v>470</v>
      </c>
    </row>
    <row r="68" spans="1:4" x14ac:dyDescent="0.25">
      <c r="A68" t="s">
        <v>469</v>
      </c>
      <c r="B68" t="s">
        <v>601</v>
      </c>
      <c r="D68" t="s">
        <v>468</v>
      </c>
    </row>
    <row r="69" spans="1:4" x14ac:dyDescent="0.25">
      <c r="A69" t="s">
        <v>467</v>
      </c>
      <c r="B69" t="s">
        <v>601</v>
      </c>
      <c r="D69" t="s">
        <v>466</v>
      </c>
    </row>
    <row r="70" spans="1:4" x14ac:dyDescent="0.25">
      <c r="A70" t="s">
        <v>465</v>
      </c>
      <c r="B70" t="s">
        <v>601</v>
      </c>
      <c r="D70" t="s">
        <v>464</v>
      </c>
    </row>
    <row r="71" spans="1:4" x14ac:dyDescent="0.25">
      <c r="A71" t="s">
        <v>463</v>
      </c>
      <c r="B71" t="s">
        <v>601</v>
      </c>
      <c r="D71" t="s">
        <v>462</v>
      </c>
    </row>
    <row r="72" spans="1:4" x14ac:dyDescent="0.25">
      <c r="A72" t="s">
        <v>461</v>
      </c>
      <c r="B72" t="s">
        <v>601</v>
      </c>
      <c r="D72" t="s">
        <v>460</v>
      </c>
    </row>
    <row r="73" spans="1:4" x14ac:dyDescent="0.25">
      <c r="A73" t="s">
        <v>459</v>
      </c>
      <c r="B73" t="s">
        <v>601</v>
      </c>
      <c r="D73" t="s">
        <v>458</v>
      </c>
    </row>
    <row r="74" spans="1:4" x14ac:dyDescent="0.25">
      <c r="A74" t="s">
        <v>457</v>
      </c>
      <c r="B74" t="s">
        <v>601</v>
      </c>
      <c r="D74" t="s">
        <v>455</v>
      </c>
    </row>
    <row r="75" spans="1:4" x14ac:dyDescent="0.25">
      <c r="A75" t="s">
        <v>456</v>
      </c>
      <c r="B75" t="s">
        <v>601</v>
      </c>
      <c r="D75" t="s">
        <v>455</v>
      </c>
    </row>
    <row r="76" spans="1:4" x14ac:dyDescent="0.25">
      <c r="A76" t="s">
        <v>454</v>
      </c>
      <c r="B76" t="s">
        <v>601</v>
      </c>
      <c r="D76" t="s">
        <v>453</v>
      </c>
    </row>
    <row r="77" spans="1:4" x14ac:dyDescent="0.25">
      <c r="A77" t="s">
        <v>452</v>
      </c>
      <c r="B77" t="s">
        <v>601</v>
      </c>
      <c r="D77" t="s">
        <v>451</v>
      </c>
    </row>
    <row r="78" spans="1:4" x14ac:dyDescent="0.25">
      <c r="A78" t="s">
        <v>450</v>
      </c>
      <c r="B78" t="s">
        <v>601</v>
      </c>
      <c r="D78" t="s">
        <v>449</v>
      </c>
    </row>
    <row r="79" spans="1:4" x14ac:dyDescent="0.25">
      <c r="A79" t="s">
        <v>448</v>
      </c>
      <c r="B79" t="s">
        <v>601</v>
      </c>
      <c r="D79" t="s">
        <v>447</v>
      </c>
    </row>
    <row r="80" spans="1:4" x14ac:dyDescent="0.25">
      <c r="A80" t="s">
        <v>446</v>
      </c>
      <c r="B80" t="s">
        <v>601</v>
      </c>
      <c r="D80" t="s">
        <v>445</v>
      </c>
    </row>
    <row r="81" spans="1:4" x14ac:dyDescent="0.25">
      <c r="A81" t="s">
        <v>444</v>
      </c>
      <c r="B81" t="s">
        <v>601</v>
      </c>
      <c r="D81" t="s">
        <v>442</v>
      </c>
    </row>
    <row r="82" spans="1:4" x14ac:dyDescent="0.25">
      <c r="A82" t="s">
        <v>443</v>
      </c>
      <c r="B82" t="s">
        <v>601</v>
      </c>
      <c r="D82" t="s">
        <v>442</v>
      </c>
    </row>
    <row r="83" spans="1:4" x14ac:dyDescent="0.25">
      <c r="A83" t="s">
        <v>441</v>
      </c>
      <c r="B83" t="s">
        <v>601</v>
      </c>
      <c r="D83" t="s">
        <v>440</v>
      </c>
    </row>
    <row r="84" spans="1:4" x14ac:dyDescent="0.25">
      <c r="A84" t="s">
        <v>439</v>
      </c>
      <c r="B84" t="s">
        <v>601</v>
      </c>
      <c r="D84" t="s">
        <v>438</v>
      </c>
    </row>
    <row r="85" spans="1:4" x14ac:dyDescent="0.25">
      <c r="A85" t="s">
        <v>437</v>
      </c>
      <c r="B85" t="s">
        <v>601</v>
      </c>
      <c r="D85" t="s">
        <v>436</v>
      </c>
    </row>
    <row r="86" spans="1:4" x14ac:dyDescent="0.25">
      <c r="A86" t="s">
        <v>435</v>
      </c>
      <c r="B86" t="s">
        <v>601</v>
      </c>
      <c r="D86" t="s">
        <v>433</v>
      </c>
    </row>
    <row r="87" spans="1:4" x14ac:dyDescent="0.25">
      <c r="A87" t="s">
        <v>434</v>
      </c>
      <c r="B87" t="s">
        <v>601</v>
      </c>
      <c r="D87" t="s">
        <v>433</v>
      </c>
    </row>
    <row r="88" spans="1:4" x14ac:dyDescent="0.25">
      <c r="A88" t="s">
        <v>432</v>
      </c>
      <c r="B88" t="s">
        <v>601</v>
      </c>
      <c r="D88" t="s">
        <v>431</v>
      </c>
    </row>
    <row r="89" spans="1:4" x14ac:dyDescent="0.25">
      <c r="A89" t="s">
        <v>430</v>
      </c>
      <c r="B89" t="s">
        <v>601</v>
      </c>
      <c r="D89" t="s">
        <v>429</v>
      </c>
    </row>
    <row r="90" spans="1:4" x14ac:dyDescent="0.25">
      <c r="A90" t="s">
        <v>428</v>
      </c>
      <c r="B90" t="s">
        <v>601</v>
      </c>
      <c r="D90" t="s">
        <v>427</v>
      </c>
    </row>
    <row r="91" spans="1:4" x14ac:dyDescent="0.25">
      <c r="A91" t="s">
        <v>426</v>
      </c>
      <c r="B91" t="s">
        <v>601</v>
      </c>
      <c r="D91" t="s">
        <v>425</v>
      </c>
    </row>
    <row r="92" spans="1:4" x14ac:dyDescent="0.25">
      <c r="A92" t="s">
        <v>424</v>
      </c>
      <c r="B92" t="s">
        <v>601</v>
      </c>
      <c r="D92" t="s">
        <v>423</v>
      </c>
    </row>
    <row r="93" spans="1:4" x14ac:dyDescent="0.25">
      <c r="A93" t="s">
        <v>422</v>
      </c>
      <c r="B93" t="s">
        <v>601</v>
      </c>
      <c r="D93" t="s">
        <v>420</v>
      </c>
    </row>
    <row r="94" spans="1:4" x14ac:dyDescent="0.25">
      <c r="A94" t="s">
        <v>421</v>
      </c>
      <c r="B94" t="s">
        <v>185</v>
      </c>
      <c r="D94" t="s">
        <v>420</v>
      </c>
    </row>
    <row r="95" spans="1:4" x14ac:dyDescent="0.25">
      <c r="A95" t="s">
        <v>419</v>
      </c>
      <c r="B95" t="s">
        <v>185</v>
      </c>
      <c r="D95" t="s">
        <v>418</v>
      </c>
    </row>
    <row r="96" spans="1:4" x14ac:dyDescent="0.25">
      <c r="A96" t="s">
        <v>417</v>
      </c>
      <c r="B96" t="s">
        <v>185</v>
      </c>
      <c r="D96" t="s">
        <v>416</v>
      </c>
    </row>
    <row r="97" spans="1:4" x14ac:dyDescent="0.25">
      <c r="A97" t="s">
        <v>415</v>
      </c>
      <c r="B97" t="s">
        <v>601</v>
      </c>
      <c r="D97" t="s">
        <v>414</v>
      </c>
    </row>
    <row r="98" spans="1:4" x14ac:dyDescent="0.25">
      <c r="A98" t="s">
        <v>413</v>
      </c>
      <c r="B98" t="s">
        <v>601</v>
      </c>
      <c r="D98" t="s">
        <v>411</v>
      </c>
    </row>
    <row r="99" spans="1:4" x14ac:dyDescent="0.25">
      <c r="A99" t="s">
        <v>412</v>
      </c>
      <c r="B99" t="s">
        <v>601</v>
      </c>
      <c r="D99" t="s">
        <v>411</v>
      </c>
    </row>
    <row r="100" spans="1:4" x14ac:dyDescent="0.25">
      <c r="A100" t="s">
        <v>410</v>
      </c>
      <c r="B100" t="s">
        <v>601</v>
      </c>
      <c r="D100" t="s">
        <v>409</v>
      </c>
    </row>
    <row r="101" spans="1:4" x14ac:dyDescent="0.25">
      <c r="A101" t="s">
        <v>408</v>
      </c>
      <c r="B101" t="s">
        <v>601</v>
      </c>
      <c r="D101" t="s">
        <v>407</v>
      </c>
    </row>
    <row r="102" spans="1:4" x14ac:dyDescent="0.25">
      <c r="A102" t="s">
        <v>406</v>
      </c>
      <c r="B102" t="s">
        <v>601</v>
      </c>
      <c r="D102" t="s">
        <v>405</v>
      </c>
    </row>
    <row r="103" spans="1:4" x14ac:dyDescent="0.25">
      <c r="A103" t="s">
        <v>404</v>
      </c>
      <c r="B103" t="s">
        <v>601</v>
      </c>
      <c r="D103" t="s">
        <v>403</v>
      </c>
    </row>
    <row r="104" spans="1:4" x14ac:dyDescent="0.25">
      <c r="A104" t="s">
        <v>402</v>
      </c>
      <c r="B104" t="s">
        <v>601</v>
      </c>
      <c r="D104" t="s">
        <v>401</v>
      </c>
    </row>
    <row r="105" spans="1:4" x14ac:dyDescent="0.25">
      <c r="A105" t="s">
        <v>400</v>
      </c>
      <c r="B105" t="s">
        <v>601</v>
      </c>
      <c r="D105" t="s">
        <v>399</v>
      </c>
    </row>
    <row r="106" spans="1:4" x14ac:dyDescent="0.25">
      <c r="A106" t="s">
        <v>398</v>
      </c>
      <c r="B106" t="s">
        <v>601</v>
      </c>
      <c r="D106" t="s">
        <v>397</v>
      </c>
    </row>
    <row r="107" spans="1:4" x14ac:dyDescent="0.25">
      <c r="A107" t="s">
        <v>396</v>
      </c>
      <c r="B107" t="s">
        <v>601</v>
      </c>
      <c r="D107" t="s">
        <v>395</v>
      </c>
    </row>
    <row r="108" spans="1:4" x14ac:dyDescent="0.25">
      <c r="A108" t="s">
        <v>394</v>
      </c>
      <c r="B108" t="s">
        <v>601</v>
      </c>
      <c r="D108" t="s">
        <v>393</v>
      </c>
    </row>
  </sheetData>
  <mergeCells count="1"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Margarita Moreno</cp:lastModifiedBy>
  <dcterms:created xsi:type="dcterms:W3CDTF">2023-06-27T21:12:04Z</dcterms:created>
  <dcterms:modified xsi:type="dcterms:W3CDTF">2023-06-27T23:51:07Z</dcterms:modified>
</cp:coreProperties>
</file>